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<sst xmlns="http://schemas.openxmlformats.org/spreadsheetml/2006/main" count="127" uniqueCount="73">
  <si>
    <t>№</t>
  </si>
  <si>
    <t>ФИО</t>
  </si>
  <si>
    <t>т</t>
  </si>
  <si>
    <t>п</t>
  </si>
  <si>
    <t>ИТОГО</t>
  </si>
  <si>
    <t>1c</t>
  </si>
  <si>
    <t>2c</t>
  </si>
  <si>
    <t>3c</t>
  </si>
  <si>
    <t>5c</t>
  </si>
  <si>
    <t>6c</t>
  </si>
  <si>
    <t>7c</t>
  </si>
  <si>
    <t>8c</t>
  </si>
  <si>
    <t>9c</t>
  </si>
  <si>
    <t>допуск - 39 баллов</t>
  </si>
  <si>
    <t>Тема</t>
  </si>
  <si>
    <t>Банковское право</t>
  </si>
  <si>
    <t>1л</t>
  </si>
  <si>
    <t>2л</t>
  </si>
  <si>
    <t>3л</t>
  </si>
  <si>
    <t>4л</t>
  </si>
  <si>
    <t>5л</t>
  </si>
  <si>
    <t>6л</t>
  </si>
  <si>
    <t>7л</t>
  </si>
  <si>
    <t>8л</t>
  </si>
  <si>
    <t>9л</t>
  </si>
  <si>
    <t>ЦБ РФ</t>
  </si>
  <si>
    <t>КрО</t>
  </si>
  <si>
    <t>4c</t>
  </si>
  <si>
    <t>Контрольная работа</t>
  </si>
  <si>
    <t>Экз</t>
  </si>
  <si>
    <t>Экзамен</t>
  </si>
  <si>
    <t>до 15.11</t>
  </si>
  <si>
    <t>Банк. Право. Банк. система.</t>
  </si>
  <si>
    <t>0/(1,5/1,5)/10 – лекции / практики (теория / задачи) / контрольная работа</t>
  </si>
  <si>
    <t>10c</t>
  </si>
  <si>
    <t>11c</t>
  </si>
  <si>
    <t>12c</t>
  </si>
  <si>
    <t>13c</t>
  </si>
  <si>
    <t>14c</t>
  </si>
  <si>
    <t>15c</t>
  </si>
  <si>
    <t>Общие положения БП</t>
  </si>
  <si>
    <t>Банк. Система (доклады)</t>
  </si>
  <si>
    <t xml:space="preserve">Банк. Система. Банк. инфраструткра </t>
  </si>
  <si>
    <t xml:space="preserve">КрО: организация деятельности </t>
  </si>
  <si>
    <t xml:space="preserve">КрО: обеспечение  финансовой устойчивости </t>
  </si>
  <si>
    <t>Правовое регулирование банк.вклада и счета</t>
  </si>
  <si>
    <t>банк. расчеты, инкассации и кассового обслуживания ФЛ и ЮЛ</t>
  </si>
  <si>
    <t>Правовое регулирование банк. кредитования и банк.гарантии</t>
  </si>
  <si>
    <t xml:space="preserve">Правовое регулирование банк. операций с драг. металлами и валютой </t>
  </si>
  <si>
    <t>Правовое регулирование банк. сделок с ценными  бумагами</t>
  </si>
  <si>
    <t>Правовое регулирование банковских сделок</t>
  </si>
  <si>
    <t>Банк. Сделки</t>
  </si>
  <si>
    <t>Банковская инфраструктура</t>
  </si>
  <si>
    <t>КрО: прекращение деятельности</t>
  </si>
  <si>
    <t>Правовое регулирование банк.вклада и счета доклады</t>
  </si>
  <si>
    <t>Банк. операции         (вклад, сче, кредитт)</t>
  </si>
  <si>
    <t>Банк. операции      (расчеты, гарантия)</t>
  </si>
  <si>
    <t>ЮФ-52</t>
  </si>
  <si>
    <t>Иванов Степан Алексеевич</t>
  </si>
  <si>
    <t>Мальцева Яна Витальевна</t>
  </si>
  <si>
    <t>Матвеева Юлия Сергеевна</t>
  </si>
  <si>
    <t>Шумская Полина Петровна</t>
  </si>
  <si>
    <t>Яремчук Диана Петровна</t>
  </si>
  <si>
    <t>Бахтинова Валерия Владим.</t>
  </si>
  <si>
    <t>н</t>
  </si>
  <si>
    <t>1й д</t>
  </si>
  <si>
    <t>2й д</t>
  </si>
  <si>
    <t>3й д</t>
  </si>
  <si>
    <t>Баллы за доклады считаются вместо контрольной работы при условии выполнения 2х полноценных докладов</t>
  </si>
  <si>
    <t>Александрин Павел Виктор.</t>
  </si>
  <si>
    <t>Горбунова Юлия Дмитр.</t>
  </si>
  <si>
    <t>Новикова Елена Владимир.</t>
  </si>
  <si>
    <t>н/д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</si>
</sst>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0.0000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2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14C5E"/>
      <name val="Arial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5F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171" fontId="41" fillId="0" borderId="10" xfId="0" applyNumberFormat="1" applyFont="1" applyBorder="1" applyAlignment="1">
      <alignment horizontal="center"/>
    </xf>
    <xf numFmtId="171" fontId="41" fillId="0" borderId="20" xfId="0" applyNumberFormat="1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171" fontId="41" fillId="0" borderId="10" xfId="0" applyNumberFormat="1" applyFont="1" applyFill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169" fontId="41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 textRotation="90" wrapText="1"/>
    </xf>
    <xf numFmtId="0" fontId="32" fillId="0" borderId="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1" fillId="0" borderId="27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top" wrapText="1"/>
    </xf>
    <xf numFmtId="0" fontId="41" fillId="0" borderId="27" xfId="0" applyFont="1" applyBorder="1" applyAlignment="1">
      <alignment horizontal="center" vertical="center"/>
    </xf>
    <xf numFmtId="0" fontId="41" fillId="0" borderId="31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5" fillId="0" borderId="10" xfId="0" applyFont="1" applyBorder="1" applyAlignment="1">
      <alignment horizontal="justify" vertical="top" wrapText="1"/>
    </xf>
    <xf numFmtId="0" fontId="45" fillId="0" borderId="29" xfId="0" applyFont="1" applyBorder="1" applyAlignment="1">
      <alignment horizontal="justify" vertical="top" wrapText="1"/>
    </xf>
    <xf numFmtId="0" fontId="41" fillId="0" borderId="33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171" fontId="41" fillId="35" borderId="10" xfId="0" applyNumberFormat="1" applyFont="1" applyFill="1" applyBorder="1" applyAlignment="1">
      <alignment horizontal="center"/>
    </xf>
    <xf numFmtId="0" fontId="41" fillId="35" borderId="19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169" fontId="42" fillId="0" borderId="28" xfId="0" applyNumberFormat="1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0" fontId="0" fillId="0" borderId="30" xfId="0" applyBorder="1" applyAlignment="1">
      <alignment horizontal="center" textRotation="90" wrapText="1"/>
    </xf>
    <xf numFmtId="169" fontId="41" fillId="0" borderId="17" xfId="0" applyNumberFormat="1" applyFont="1" applyBorder="1" applyAlignment="1">
      <alignment horizontal="center" vertical="center"/>
    </xf>
    <xf numFmtId="169" fontId="41" fillId="0" borderId="18" xfId="0" applyNumberFormat="1" applyFont="1" applyBorder="1" applyAlignment="1">
      <alignment horizontal="center" vertical="center"/>
    </xf>
    <xf numFmtId="0" fontId="42" fillId="0" borderId="34" xfId="0" applyFont="1" applyBorder="1" applyAlignment="1">
      <alignment horizontal="center" textRotation="90" wrapText="1"/>
    </xf>
    <xf numFmtId="0" fontId="32" fillId="0" borderId="26" xfId="0" applyFont="1" applyBorder="1" applyAlignment="1">
      <alignment horizontal="center" textRotation="90" wrapText="1"/>
    </xf>
    <xf numFmtId="0" fontId="32" fillId="0" borderId="11" xfId="0" applyFont="1" applyBorder="1" applyAlignment="1">
      <alignment horizontal="center" textRotation="90" wrapText="1"/>
    </xf>
    <xf numFmtId="0" fontId="32" fillId="0" borderId="13" xfId="0" applyFont="1" applyBorder="1" applyAlignment="1">
      <alignment horizontal="center" textRotation="90" wrapText="1"/>
    </xf>
    <xf numFmtId="0" fontId="32" fillId="0" borderId="16" xfId="0" applyFont="1" applyBorder="1" applyAlignment="1">
      <alignment horizontal="center" textRotation="90" wrapText="1"/>
    </xf>
    <xf numFmtId="0" fontId="32" fillId="0" borderId="33" xfId="0" applyFont="1" applyBorder="1" applyAlignment="1">
      <alignment horizontal="center" textRotation="90" wrapText="1"/>
    </xf>
    <xf numFmtId="0" fontId="42" fillId="0" borderId="35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169" fontId="41" fillId="0" borderId="0" xfId="0" applyNumberFormat="1" applyFont="1" applyBorder="1" applyAlignment="1">
      <alignment horizontal="center" vertical="center"/>
    </xf>
    <xf numFmtId="169" fontId="42" fillId="0" borderId="27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171" fontId="42" fillId="0" borderId="25" xfId="0" applyNumberFormat="1" applyFont="1" applyBorder="1" applyAlignment="1">
      <alignment horizontal="center" vertical="center" textRotation="90" wrapText="1"/>
    </xf>
    <xf numFmtId="0" fontId="32" fillId="0" borderId="23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29" xfId="0" applyBorder="1" applyAlignment="1">
      <alignment horizontal="center" textRotation="90" wrapText="1"/>
    </xf>
    <xf numFmtId="169" fontId="45" fillId="0" borderId="27" xfId="0" applyNumberFormat="1" applyFont="1" applyBorder="1" applyAlignment="1">
      <alignment horizontal="center" vertical="center" textRotation="88"/>
    </xf>
    <xf numFmtId="0" fontId="0" fillId="0" borderId="29" xfId="0" applyFont="1" applyBorder="1" applyAlignment="1">
      <alignment horizontal="center" vertical="center" textRotation="88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2" fillId="0" borderId="2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9" fontId="42" fillId="0" borderId="28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169" fontId="42" fillId="0" borderId="27" xfId="0" applyNumberFormat="1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"/>
  <sheetViews>
    <sheetView tabSelected="1" view="pageBreakPreview" zoomScale="85" zoomScaleSheetLayoutView="85" workbookViewId="0" topLeftCell="A1">
      <selection activeCell="B10" sqref="B10:AU10"/>
    </sheetView>
  </sheetViews>
  <sheetFormatPr defaultColWidth="9.140625" defaultRowHeight="15"/>
  <cols>
    <col min="1" max="1" width="3.421875" style="0" customWidth="1"/>
    <col min="2" max="2" width="26.140625" style="0" customWidth="1"/>
    <col min="3" max="3" width="2.57421875" style="0" customWidth="1"/>
    <col min="4" max="5" width="3.00390625" style="0" customWidth="1"/>
    <col min="6" max="6" width="3.28125" style="0" customWidth="1"/>
    <col min="7" max="7" width="3.00390625" style="0" customWidth="1"/>
    <col min="8" max="9" width="2.8515625" style="0" customWidth="1"/>
    <col min="10" max="10" width="3.421875" style="0" customWidth="1"/>
    <col min="11" max="11" width="3.7109375" style="0" customWidth="1"/>
    <col min="12" max="13" width="4.00390625" style="0" customWidth="1"/>
    <col min="14" max="14" width="4.7109375" style="0" customWidth="1"/>
    <col min="15" max="15" width="4.421875" style="0" customWidth="1"/>
    <col min="16" max="16" width="4.140625" style="0" customWidth="1"/>
    <col min="17" max="17" width="4.00390625" style="0" customWidth="1"/>
    <col min="18" max="18" width="4.140625" style="0" customWidth="1"/>
    <col min="19" max="19" width="3.8515625" style="0" customWidth="1"/>
    <col min="20" max="20" width="4.7109375" style="0" customWidth="1"/>
    <col min="21" max="21" width="4.140625" style="0" customWidth="1"/>
    <col min="22" max="22" width="4.00390625" style="0" customWidth="1"/>
    <col min="23" max="23" width="4.421875" style="0" customWidth="1"/>
    <col min="24" max="24" width="4.7109375" style="0" customWidth="1"/>
    <col min="25" max="25" width="4.421875" style="0" customWidth="1"/>
    <col min="26" max="26" width="4.00390625" style="0" customWidth="1"/>
    <col min="27" max="27" width="4.8515625" style="0" customWidth="1"/>
    <col min="28" max="28" width="4.28125" style="0" customWidth="1"/>
    <col min="29" max="29" width="4.00390625" style="0" customWidth="1"/>
    <col min="30" max="31" width="3.57421875" style="0" customWidth="1"/>
    <col min="32" max="32" width="3.8515625" style="0" customWidth="1"/>
    <col min="33" max="33" width="4.140625" style="0" customWidth="1"/>
    <col min="34" max="34" width="4.28125" style="0" customWidth="1"/>
    <col min="35" max="35" width="4.421875" style="0" customWidth="1"/>
    <col min="36" max="36" width="4.140625" style="0" customWidth="1"/>
    <col min="37" max="37" width="3.57421875" style="0" customWidth="1"/>
    <col min="38" max="38" width="3.8515625" style="0" customWidth="1"/>
    <col min="39" max="39" width="4.00390625" style="0" customWidth="1"/>
    <col min="40" max="44" width="3.140625" style="0" customWidth="1"/>
    <col min="45" max="45" width="8.8515625" style="0" customWidth="1"/>
    <col min="46" max="46" width="5.140625" style="0" customWidth="1"/>
    <col min="47" max="47" width="7.7109375" style="0" customWidth="1"/>
    <col min="48" max="48" width="34.57421875" style="0" customWidth="1"/>
    <col min="49" max="49" width="3.7109375" style="0" customWidth="1"/>
    <col min="50" max="50" width="7.28125" style="0" customWidth="1"/>
    <col min="51" max="51" width="9.00390625" style="0" customWidth="1"/>
    <col min="52" max="52" width="3.57421875" style="0" customWidth="1"/>
    <col min="53" max="53" width="4.00390625" style="0" customWidth="1"/>
    <col min="54" max="54" width="3.8515625" style="0" customWidth="1"/>
    <col min="55" max="55" width="4.28125" style="0" customWidth="1"/>
  </cols>
  <sheetData>
    <row r="1" spans="8:23" ht="15">
      <c r="H1" s="111" t="s">
        <v>15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8:23" ht="15">
      <c r="H2" s="111" t="s">
        <v>57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ht="15.75" thickBot="1"/>
    <row r="4" spans="1:55" ht="15.75" thickBot="1">
      <c r="A4" s="109" t="s">
        <v>0</v>
      </c>
      <c r="B4" s="102" t="s">
        <v>1</v>
      </c>
      <c r="C4" s="107">
        <v>42979</v>
      </c>
      <c r="D4" s="107">
        <v>42990</v>
      </c>
      <c r="E4" s="107">
        <v>42993</v>
      </c>
      <c r="F4" s="107">
        <v>42993</v>
      </c>
      <c r="G4" s="107">
        <v>43007</v>
      </c>
      <c r="H4" s="107">
        <v>43021</v>
      </c>
      <c r="I4" s="107">
        <v>43049</v>
      </c>
      <c r="J4" s="107">
        <v>43063</v>
      </c>
      <c r="K4" s="107">
        <v>43077</v>
      </c>
      <c r="L4" s="78">
        <v>42992</v>
      </c>
      <c r="M4" s="79"/>
      <c r="N4" s="78">
        <v>42992</v>
      </c>
      <c r="O4" s="79"/>
      <c r="P4" s="78">
        <v>43006</v>
      </c>
      <c r="Q4" s="79"/>
      <c r="R4" s="78">
        <v>43020</v>
      </c>
      <c r="S4" s="79"/>
      <c r="T4" s="78">
        <v>43020</v>
      </c>
      <c r="U4" s="79"/>
      <c r="V4" s="78">
        <v>43020</v>
      </c>
      <c r="W4" s="79"/>
      <c r="X4" s="78">
        <v>43034</v>
      </c>
      <c r="Y4" s="79"/>
      <c r="Z4" s="78">
        <v>43034</v>
      </c>
      <c r="AA4" s="79"/>
      <c r="AB4" s="78">
        <v>43048</v>
      </c>
      <c r="AC4" s="79"/>
      <c r="AD4" s="78">
        <v>43048</v>
      </c>
      <c r="AE4" s="79"/>
      <c r="AF4" s="78">
        <v>43062</v>
      </c>
      <c r="AG4" s="79"/>
      <c r="AH4" s="78">
        <v>43062</v>
      </c>
      <c r="AI4" s="79"/>
      <c r="AJ4" s="78">
        <v>43076</v>
      </c>
      <c r="AK4" s="79"/>
      <c r="AL4" s="78">
        <v>43076</v>
      </c>
      <c r="AM4" s="79"/>
      <c r="AN4" s="78">
        <v>43090</v>
      </c>
      <c r="AO4" s="79"/>
      <c r="AP4" s="67" t="s">
        <v>65</v>
      </c>
      <c r="AQ4" s="67" t="s">
        <v>66</v>
      </c>
      <c r="AR4" s="67" t="s">
        <v>67</v>
      </c>
      <c r="AS4" s="117" t="s">
        <v>31</v>
      </c>
      <c r="AT4" s="115" t="s">
        <v>29</v>
      </c>
      <c r="AU4" s="89" t="s">
        <v>4</v>
      </c>
      <c r="AV4" s="22"/>
      <c r="AW4" s="22"/>
      <c r="AZ4" s="88"/>
      <c r="BA4" s="88"/>
      <c r="BB4" s="88"/>
      <c r="BC4" s="88"/>
    </row>
    <row r="5" spans="1:55" ht="15.75" thickBot="1">
      <c r="A5" s="110"/>
      <c r="B5" s="103"/>
      <c r="C5" s="108"/>
      <c r="D5" s="108"/>
      <c r="E5" s="108"/>
      <c r="F5" s="108"/>
      <c r="G5" s="108"/>
      <c r="H5" s="108"/>
      <c r="I5" s="108"/>
      <c r="J5" s="108"/>
      <c r="K5" s="108"/>
      <c r="L5" s="51" t="s">
        <v>2</v>
      </c>
      <c r="M5" s="48" t="s">
        <v>3</v>
      </c>
      <c r="N5" s="21" t="s">
        <v>2</v>
      </c>
      <c r="O5" s="2" t="s">
        <v>3</v>
      </c>
      <c r="P5" s="21" t="s">
        <v>2</v>
      </c>
      <c r="Q5" s="2" t="s">
        <v>3</v>
      </c>
      <c r="R5" s="21" t="s">
        <v>2</v>
      </c>
      <c r="S5" s="2" t="s">
        <v>3</v>
      </c>
      <c r="T5" s="21" t="s">
        <v>2</v>
      </c>
      <c r="U5" s="2" t="s">
        <v>3</v>
      </c>
      <c r="V5" s="21" t="s">
        <v>2</v>
      </c>
      <c r="W5" s="2" t="s">
        <v>3</v>
      </c>
      <c r="X5" s="21" t="s">
        <v>2</v>
      </c>
      <c r="Y5" s="2" t="s">
        <v>3</v>
      </c>
      <c r="Z5" s="21" t="s">
        <v>2</v>
      </c>
      <c r="AA5" s="2" t="s">
        <v>3</v>
      </c>
      <c r="AB5" s="46" t="s">
        <v>2</v>
      </c>
      <c r="AC5" s="2" t="s">
        <v>3</v>
      </c>
      <c r="AD5" s="46" t="s">
        <v>2</v>
      </c>
      <c r="AE5" s="2" t="s">
        <v>3</v>
      </c>
      <c r="AF5" s="46" t="s">
        <v>2</v>
      </c>
      <c r="AG5" s="2" t="s">
        <v>3</v>
      </c>
      <c r="AH5" s="46" t="s">
        <v>2</v>
      </c>
      <c r="AI5" s="2" t="s">
        <v>3</v>
      </c>
      <c r="AJ5" s="46" t="s">
        <v>2</v>
      </c>
      <c r="AK5" s="2" t="s">
        <v>3</v>
      </c>
      <c r="AL5" s="46" t="s">
        <v>2</v>
      </c>
      <c r="AM5" s="2" t="s">
        <v>3</v>
      </c>
      <c r="AN5" s="21" t="s">
        <v>2</v>
      </c>
      <c r="AO5" s="2" t="s">
        <v>3</v>
      </c>
      <c r="AP5" s="68"/>
      <c r="AQ5" s="68"/>
      <c r="AR5" s="68"/>
      <c r="AS5" s="118"/>
      <c r="AT5" s="116"/>
      <c r="AU5" s="90"/>
      <c r="AV5" s="3"/>
      <c r="AW5" s="3"/>
      <c r="AZ5" s="3"/>
      <c r="BA5" s="3"/>
      <c r="BB5" s="3"/>
      <c r="BC5" s="3"/>
    </row>
    <row r="6" spans="1:49" ht="14.25" customHeight="1" thickBot="1">
      <c r="A6" s="16">
        <v>1</v>
      </c>
      <c r="B6" s="57" t="s">
        <v>69</v>
      </c>
      <c r="C6" s="30"/>
      <c r="D6" s="30"/>
      <c r="E6" s="30"/>
      <c r="F6" s="30"/>
      <c r="G6" s="30"/>
      <c r="H6" s="30"/>
      <c r="I6" s="30"/>
      <c r="J6" s="30"/>
      <c r="K6" s="19"/>
      <c r="L6" s="17">
        <v>1.5</v>
      </c>
      <c r="M6" s="18">
        <v>1.5</v>
      </c>
      <c r="N6" s="17">
        <v>1</v>
      </c>
      <c r="O6" s="18" t="s">
        <v>64</v>
      </c>
      <c r="P6" s="17">
        <v>1</v>
      </c>
      <c r="Q6" s="18">
        <v>1</v>
      </c>
      <c r="R6" s="17" t="s">
        <v>64</v>
      </c>
      <c r="S6" s="18" t="s">
        <v>64</v>
      </c>
      <c r="T6" s="56">
        <v>1.5</v>
      </c>
      <c r="U6" s="18">
        <v>1.5</v>
      </c>
      <c r="V6" s="17">
        <v>1</v>
      </c>
      <c r="W6" s="18">
        <v>1</v>
      </c>
      <c r="X6" s="56">
        <v>1.5</v>
      </c>
      <c r="Y6" s="18">
        <v>1.5</v>
      </c>
      <c r="Z6" s="17">
        <v>1.5</v>
      </c>
      <c r="AA6" s="18">
        <v>1.5</v>
      </c>
      <c r="AB6" s="17">
        <v>0</v>
      </c>
      <c r="AC6" s="18">
        <v>1.5</v>
      </c>
      <c r="AD6" s="17">
        <v>1</v>
      </c>
      <c r="AE6" s="18">
        <v>1</v>
      </c>
      <c r="AF6" s="17">
        <v>1</v>
      </c>
      <c r="AG6" s="18">
        <v>0.5</v>
      </c>
      <c r="AH6" s="17">
        <v>1</v>
      </c>
      <c r="AI6" s="18">
        <v>1.5</v>
      </c>
      <c r="AJ6" s="17">
        <v>1</v>
      </c>
      <c r="AK6" s="18">
        <v>1</v>
      </c>
      <c r="AL6" s="17"/>
      <c r="AM6" s="18"/>
      <c r="AN6" s="17">
        <v>1</v>
      </c>
      <c r="AO6" s="18">
        <v>1</v>
      </c>
      <c r="AP6" s="18">
        <v>3</v>
      </c>
      <c r="AQ6" s="18">
        <v>4</v>
      </c>
      <c r="AR6" s="18"/>
      <c r="AS6" s="30">
        <v>13</v>
      </c>
      <c r="AT6" s="19"/>
      <c r="AU6" s="20">
        <f>SUM(L6+M6+N6+P6+Q6+T6+U6+V6+W6+X6+Y6+Z6+AA6+AB6+AC6+AD6+AE6+AF6+AG6+AH6+AI6+AJ6+AK6+AN6+AO6+AS6)</f>
        <v>41.5</v>
      </c>
      <c r="AV6" s="25"/>
      <c r="AW6" s="25"/>
    </row>
    <row r="7" spans="1:49" ht="14.25" customHeight="1" thickBot="1">
      <c r="A7" s="10">
        <v>2</v>
      </c>
      <c r="B7" s="58" t="s">
        <v>63</v>
      </c>
      <c r="C7" s="30"/>
      <c r="D7" s="30"/>
      <c r="E7" s="30"/>
      <c r="F7" s="30"/>
      <c r="G7" s="30"/>
      <c r="H7" s="30"/>
      <c r="I7" s="30"/>
      <c r="J7" s="30"/>
      <c r="K7" s="19"/>
      <c r="L7" s="4">
        <v>1.5</v>
      </c>
      <c r="M7" s="18">
        <v>1.5</v>
      </c>
      <c r="N7" s="17" t="s">
        <v>64</v>
      </c>
      <c r="O7" s="18" t="s">
        <v>64</v>
      </c>
      <c r="P7" s="4" t="s">
        <v>64</v>
      </c>
      <c r="Q7" s="18" t="s">
        <v>64</v>
      </c>
      <c r="R7" s="54">
        <v>0.5</v>
      </c>
      <c r="S7" s="55">
        <v>1</v>
      </c>
      <c r="T7" s="54" t="s">
        <v>64</v>
      </c>
      <c r="U7" s="55" t="s">
        <v>64</v>
      </c>
      <c r="V7" s="54" t="s">
        <v>64</v>
      </c>
      <c r="W7" s="55" t="s">
        <v>64</v>
      </c>
      <c r="X7" s="54" t="s">
        <v>64</v>
      </c>
      <c r="Y7" s="55" t="s">
        <v>64</v>
      </c>
      <c r="Z7" s="4">
        <v>1</v>
      </c>
      <c r="AA7" s="55" t="s">
        <v>64</v>
      </c>
      <c r="AB7" s="17">
        <v>1</v>
      </c>
      <c r="AC7" s="55" t="s">
        <v>64</v>
      </c>
      <c r="AD7" s="54">
        <v>1</v>
      </c>
      <c r="AE7" s="55">
        <v>1</v>
      </c>
      <c r="AF7" s="4">
        <v>1</v>
      </c>
      <c r="AG7" s="42">
        <v>0</v>
      </c>
      <c r="AH7" s="4">
        <v>1</v>
      </c>
      <c r="AI7" s="42">
        <v>1</v>
      </c>
      <c r="AJ7" s="4">
        <v>1</v>
      </c>
      <c r="AK7" s="42">
        <v>1</v>
      </c>
      <c r="AL7" s="4">
        <v>1.5</v>
      </c>
      <c r="AM7" s="42">
        <v>1.5</v>
      </c>
      <c r="AN7" s="17">
        <v>1</v>
      </c>
      <c r="AO7" s="18">
        <v>1</v>
      </c>
      <c r="AP7" s="37"/>
      <c r="AQ7" s="37"/>
      <c r="AR7" s="37"/>
      <c r="AS7" s="28">
        <v>13</v>
      </c>
      <c r="AT7" s="65" t="s">
        <v>72</v>
      </c>
      <c r="AU7" s="63">
        <f>SUM(L7:AO7)</f>
        <v>18.5</v>
      </c>
      <c r="AV7" s="7"/>
      <c r="AW7" s="7"/>
    </row>
    <row r="8" spans="1:49" ht="13.5" customHeight="1" thickBot="1">
      <c r="A8" s="4">
        <v>3</v>
      </c>
      <c r="B8" s="58" t="s">
        <v>70</v>
      </c>
      <c r="C8" s="41"/>
      <c r="D8" s="30"/>
      <c r="E8" s="41"/>
      <c r="F8" s="41"/>
      <c r="G8" s="41"/>
      <c r="H8" s="41"/>
      <c r="I8" s="41"/>
      <c r="J8" s="41"/>
      <c r="K8" s="49"/>
      <c r="L8" s="11">
        <v>1</v>
      </c>
      <c r="M8" s="18">
        <v>1.5</v>
      </c>
      <c r="N8" s="17">
        <v>1</v>
      </c>
      <c r="O8" s="18">
        <v>1.5</v>
      </c>
      <c r="P8" s="11" t="s">
        <v>64</v>
      </c>
      <c r="Q8" s="18" t="s">
        <v>64</v>
      </c>
      <c r="R8" s="11">
        <v>1</v>
      </c>
      <c r="S8" s="18">
        <v>1</v>
      </c>
      <c r="T8" s="11">
        <v>1.5</v>
      </c>
      <c r="U8" s="18">
        <v>1.5</v>
      </c>
      <c r="V8" s="16">
        <v>1.5</v>
      </c>
      <c r="W8" s="42">
        <v>1.5</v>
      </c>
      <c r="X8" s="16">
        <v>1.5</v>
      </c>
      <c r="Y8" s="18">
        <v>1.5</v>
      </c>
      <c r="Z8" s="16">
        <v>0</v>
      </c>
      <c r="AA8" s="18">
        <v>1.5</v>
      </c>
      <c r="AB8" s="11">
        <v>1.5</v>
      </c>
      <c r="AC8" s="18">
        <v>1.5</v>
      </c>
      <c r="AD8" s="16">
        <v>1.5</v>
      </c>
      <c r="AE8" s="42">
        <v>1.5</v>
      </c>
      <c r="AF8" s="11">
        <v>1.5</v>
      </c>
      <c r="AG8" s="18">
        <v>1.5</v>
      </c>
      <c r="AH8" s="11">
        <v>1.5</v>
      </c>
      <c r="AI8" s="18">
        <v>1.5</v>
      </c>
      <c r="AJ8" s="11">
        <v>1</v>
      </c>
      <c r="AK8" s="18">
        <v>1</v>
      </c>
      <c r="AL8" s="11"/>
      <c r="AM8" s="18"/>
      <c r="AN8" s="17">
        <v>1</v>
      </c>
      <c r="AO8" s="18">
        <v>1</v>
      </c>
      <c r="AP8" s="18">
        <v>5</v>
      </c>
      <c r="AQ8" s="18">
        <v>5</v>
      </c>
      <c r="AR8" s="18">
        <v>5</v>
      </c>
      <c r="AS8" s="60">
        <v>15</v>
      </c>
      <c r="AT8" s="18"/>
      <c r="AU8" s="20">
        <f>SUM(L8+M8+N8+O8+R8+S8+T8+U8+V8+W8+X8+Y8+Z8+AA8+AB8+AC8+AD8+AE8+AF8+AG8+AH8+AI8+AJ8+AK8+AL8+AM8+AN8+AO8+AS8+AT8)</f>
        <v>48.5</v>
      </c>
      <c r="AV8" s="62"/>
      <c r="AW8" s="7"/>
    </row>
    <row r="9" spans="1:49" ht="14.25" customHeight="1" thickBot="1">
      <c r="A9" s="5">
        <v>4</v>
      </c>
      <c r="B9" s="58" t="s">
        <v>58</v>
      </c>
      <c r="C9" s="30"/>
      <c r="D9" s="30"/>
      <c r="E9" s="30"/>
      <c r="F9" s="30"/>
      <c r="G9" s="30"/>
      <c r="H9" s="30"/>
      <c r="I9" s="30"/>
      <c r="J9" s="30"/>
      <c r="K9" s="19"/>
      <c r="L9" s="11">
        <v>1.5</v>
      </c>
      <c r="M9" s="18">
        <v>1.5</v>
      </c>
      <c r="N9" s="11">
        <v>1.5</v>
      </c>
      <c r="O9" s="12">
        <v>1.5</v>
      </c>
      <c r="P9" s="11">
        <v>1</v>
      </c>
      <c r="Q9" s="12">
        <v>1</v>
      </c>
      <c r="R9" s="11">
        <v>1.5</v>
      </c>
      <c r="S9" s="12">
        <v>1.5</v>
      </c>
      <c r="T9" s="11">
        <v>1</v>
      </c>
      <c r="U9" s="18">
        <v>1.5</v>
      </c>
      <c r="V9" s="11">
        <v>1.5</v>
      </c>
      <c r="W9" s="12">
        <v>1.5</v>
      </c>
      <c r="X9" s="11">
        <v>1</v>
      </c>
      <c r="Y9" s="18">
        <v>1.5</v>
      </c>
      <c r="Z9" s="11">
        <v>1</v>
      </c>
      <c r="AA9" s="18">
        <v>1.5</v>
      </c>
      <c r="AB9" s="11">
        <v>0</v>
      </c>
      <c r="AC9" s="18">
        <v>1.5</v>
      </c>
      <c r="AD9" s="11">
        <v>1</v>
      </c>
      <c r="AE9" s="12">
        <v>1</v>
      </c>
      <c r="AF9" s="52">
        <v>1.5</v>
      </c>
      <c r="AG9" s="53">
        <v>1.5</v>
      </c>
      <c r="AH9" s="4">
        <v>1.5</v>
      </c>
      <c r="AI9" s="6">
        <v>1.5</v>
      </c>
      <c r="AJ9" s="4">
        <v>1</v>
      </c>
      <c r="AK9" s="6">
        <v>1</v>
      </c>
      <c r="AL9" s="4"/>
      <c r="AM9" s="6"/>
      <c r="AN9" s="17">
        <v>1</v>
      </c>
      <c r="AO9" s="18">
        <v>1</v>
      </c>
      <c r="AP9" s="37">
        <v>5</v>
      </c>
      <c r="AQ9" s="37">
        <v>5</v>
      </c>
      <c r="AR9" s="37">
        <v>3</v>
      </c>
      <c r="AS9" s="28">
        <v>13</v>
      </c>
      <c r="AT9" s="7"/>
      <c r="AU9" s="20">
        <f>SUM(L9+M9+N9+O9+P9+Q9+R9+S9+T9+U9+V9+W9+X9+Y9+Z9+AA9+AB9+AC9+AD9+AE9+AF9+AG9+AH9+AI9+AJ9+AK9+AL9+AM9+AN9+AO9+AS9+AT9)</f>
        <v>48</v>
      </c>
      <c r="AV9" s="7"/>
      <c r="AW9" s="7"/>
    </row>
    <row r="10" spans="1:49" ht="14.25" customHeight="1" thickBot="1">
      <c r="A10" s="11">
        <v>5</v>
      </c>
      <c r="B10" s="58" t="s">
        <v>59</v>
      </c>
      <c r="C10" s="44"/>
      <c r="D10" s="44"/>
      <c r="E10" s="44"/>
      <c r="F10" s="44"/>
      <c r="G10" s="44"/>
      <c r="H10" s="44"/>
      <c r="I10" s="44"/>
      <c r="J10" s="44"/>
      <c r="K10" s="50"/>
      <c r="L10" s="36">
        <v>1.5</v>
      </c>
      <c r="M10" s="45">
        <v>1.5</v>
      </c>
      <c r="N10" s="66">
        <v>1.5</v>
      </c>
      <c r="O10" s="45">
        <v>1.5</v>
      </c>
      <c r="P10" s="36">
        <v>1.5</v>
      </c>
      <c r="Q10" s="37">
        <v>1.5</v>
      </c>
      <c r="R10" s="36">
        <v>1.5</v>
      </c>
      <c r="S10" s="45">
        <v>1.5</v>
      </c>
      <c r="T10" s="66">
        <v>1.5</v>
      </c>
      <c r="U10" s="45">
        <v>1.5</v>
      </c>
      <c r="V10" s="17">
        <v>1</v>
      </c>
      <c r="W10" s="18">
        <v>1</v>
      </c>
      <c r="X10" s="17">
        <v>1.5</v>
      </c>
      <c r="Y10" s="18">
        <v>1.5</v>
      </c>
      <c r="Z10" s="17">
        <v>0</v>
      </c>
      <c r="AA10" s="18">
        <v>1.5</v>
      </c>
      <c r="AB10" s="17">
        <v>1.5</v>
      </c>
      <c r="AC10" s="18">
        <v>1.5</v>
      </c>
      <c r="AD10" s="17">
        <v>1.5</v>
      </c>
      <c r="AE10" s="18">
        <v>1.5</v>
      </c>
      <c r="AF10" s="17">
        <v>1</v>
      </c>
      <c r="AG10" s="18">
        <v>0</v>
      </c>
      <c r="AH10" s="17">
        <v>1</v>
      </c>
      <c r="AI10" s="18">
        <v>1</v>
      </c>
      <c r="AJ10" s="17">
        <v>0.5</v>
      </c>
      <c r="AK10" s="18">
        <v>1</v>
      </c>
      <c r="AL10" s="17"/>
      <c r="AM10" s="18"/>
      <c r="AN10" s="17">
        <v>1</v>
      </c>
      <c r="AO10" s="18">
        <v>1</v>
      </c>
      <c r="AP10" s="18">
        <v>5</v>
      </c>
      <c r="AQ10" s="18">
        <v>3</v>
      </c>
      <c r="AR10" s="18">
        <v>4</v>
      </c>
      <c r="AS10" s="30">
        <v>12</v>
      </c>
      <c r="AT10" s="19"/>
      <c r="AU10" s="20">
        <f>SUM(L10+M10+N10+O10+P10+Q10+R10+S10+T10+U10+V10+W10+X10+Y10+Z10+AA10+AB10+AC10+AD10+AE10+AF10+AG10+AH10+AI10+AJ10+AK10+AN10+AO10+AP10+AQ10+AR10+AS10)</f>
        <v>58</v>
      </c>
      <c r="AV10" s="62"/>
      <c r="AW10" s="24"/>
    </row>
    <row r="11" spans="1:52" ht="13.5" customHeight="1" thickBot="1">
      <c r="A11" s="4">
        <v>6</v>
      </c>
      <c r="B11" s="58" t="s">
        <v>60</v>
      </c>
      <c r="C11" s="30"/>
      <c r="D11" s="30"/>
      <c r="E11" s="30"/>
      <c r="F11" s="30"/>
      <c r="G11" s="30"/>
      <c r="H11" s="30"/>
      <c r="I11" s="30"/>
      <c r="J11" s="30"/>
      <c r="K11" s="17"/>
      <c r="L11" s="11">
        <v>1.5</v>
      </c>
      <c r="M11" s="18">
        <v>1.5</v>
      </c>
      <c r="N11" s="4">
        <v>1</v>
      </c>
      <c r="O11" s="6">
        <v>1.5</v>
      </c>
      <c r="P11" s="11">
        <v>1.5</v>
      </c>
      <c r="Q11" s="12">
        <v>1.5</v>
      </c>
      <c r="R11" s="11">
        <v>1</v>
      </c>
      <c r="S11" s="18">
        <v>1</v>
      </c>
      <c r="T11" s="11">
        <v>1</v>
      </c>
      <c r="U11" s="18">
        <v>1.5</v>
      </c>
      <c r="V11" s="11">
        <v>1</v>
      </c>
      <c r="W11" s="12">
        <v>1</v>
      </c>
      <c r="X11" s="4">
        <v>1</v>
      </c>
      <c r="Y11" s="18">
        <v>1.5</v>
      </c>
      <c r="Z11" s="17">
        <v>1.5</v>
      </c>
      <c r="AA11" s="18">
        <v>1.5</v>
      </c>
      <c r="AB11" s="17">
        <v>0</v>
      </c>
      <c r="AC11" s="18">
        <v>1.5</v>
      </c>
      <c r="AD11" s="17">
        <v>1.5</v>
      </c>
      <c r="AE11" s="18">
        <v>2</v>
      </c>
      <c r="AF11" s="17">
        <v>1.5</v>
      </c>
      <c r="AG11" s="18">
        <v>0.5</v>
      </c>
      <c r="AH11" s="17">
        <v>1</v>
      </c>
      <c r="AI11" s="18">
        <v>1</v>
      </c>
      <c r="AJ11" s="17">
        <v>1.5</v>
      </c>
      <c r="AK11" s="18">
        <v>0.5</v>
      </c>
      <c r="AL11" s="17"/>
      <c r="AM11" s="18"/>
      <c r="AN11" s="17">
        <v>1</v>
      </c>
      <c r="AO11" s="18">
        <v>1</v>
      </c>
      <c r="AP11" s="18">
        <v>5</v>
      </c>
      <c r="AQ11" s="18">
        <v>4</v>
      </c>
      <c r="AR11" s="18">
        <v>4</v>
      </c>
      <c r="AS11" s="30">
        <v>13</v>
      </c>
      <c r="AT11" s="19"/>
      <c r="AU11" s="20">
        <f>SUM(L11+M11+N11+O11+P11+Q11+R11+S11+T11+U11+V11+W11+X11+Y11+Z11+AA11+AB11+AC11+AD11+AE11+AF11+AG11+AH11+AI11+AJ11+AK11+AL11+AM11+AN11+AO11+AS11+AT11)</f>
        <v>46.5</v>
      </c>
      <c r="AV11" s="7"/>
      <c r="AW11" s="7"/>
      <c r="AY11" s="38"/>
      <c r="AZ11" s="38"/>
    </row>
    <row r="12" spans="1:52" ht="14.25" customHeight="1" thickBot="1">
      <c r="A12" s="5">
        <v>7</v>
      </c>
      <c r="B12" s="58" t="s">
        <v>71</v>
      </c>
      <c r="C12" s="30"/>
      <c r="D12" s="30"/>
      <c r="E12" s="30"/>
      <c r="F12" s="30"/>
      <c r="G12" s="30"/>
      <c r="H12" s="30"/>
      <c r="I12" s="30"/>
      <c r="J12" s="30"/>
      <c r="K12" s="17"/>
      <c r="L12" s="11">
        <v>0.5</v>
      </c>
      <c r="M12" s="18">
        <v>1</v>
      </c>
      <c r="N12" s="11">
        <v>0</v>
      </c>
      <c r="O12" s="12">
        <v>1.5</v>
      </c>
      <c r="P12" s="11">
        <v>1</v>
      </c>
      <c r="Q12" s="12">
        <v>1</v>
      </c>
      <c r="R12" s="11">
        <v>1.5</v>
      </c>
      <c r="S12" s="12">
        <v>1.5</v>
      </c>
      <c r="T12" s="11">
        <v>0.5</v>
      </c>
      <c r="U12" s="18">
        <v>1.5</v>
      </c>
      <c r="V12" s="11">
        <v>1</v>
      </c>
      <c r="W12" s="12">
        <v>1</v>
      </c>
      <c r="X12" s="11">
        <v>0.5</v>
      </c>
      <c r="Y12" s="18">
        <v>1.5</v>
      </c>
      <c r="Z12" s="4">
        <v>1.5</v>
      </c>
      <c r="AA12" s="18">
        <v>1.5</v>
      </c>
      <c r="AB12" s="11">
        <v>1.5</v>
      </c>
      <c r="AC12" s="18">
        <v>1.5</v>
      </c>
      <c r="AD12" s="11">
        <v>1</v>
      </c>
      <c r="AE12" s="12">
        <v>1.5</v>
      </c>
      <c r="AF12" s="4">
        <v>1</v>
      </c>
      <c r="AG12" s="6">
        <v>0</v>
      </c>
      <c r="AH12" s="4">
        <v>1</v>
      </c>
      <c r="AI12" s="6">
        <v>1.5</v>
      </c>
      <c r="AJ12" s="4">
        <v>1</v>
      </c>
      <c r="AK12" s="6">
        <v>1</v>
      </c>
      <c r="AL12" s="11">
        <v>1</v>
      </c>
      <c r="AM12" s="12">
        <v>1</v>
      </c>
      <c r="AN12" s="17">
        <v>1</v>
      </c>
      <c r="AO12" s="18">
        <v>1</v>
      </c>
      <c r="AP12" s="18">
        <v>3</v>
      </c>
      <c r="AQ12" s="18">
        <v>5</v>
      </c>
      <c r="AR12" s="18">
        <v>5</v>
      </c>
      <c r="AS12" s="31">
        <v>13</v>
      </c>
      <c r="AT12" s="13"/>
      <c r="AU12" s="20">
        <f>SUM(L12+M12+N12+O12+P12+Q12+R12+S12+T12+U12+V12+W12+X12+Y12+Z12+AA12+AB12+AC12+AD12+AE12+AF12+AG12+AH12+AI12+AJ12+AK12+AL12+AM12+AN12+AO12+AS12+AT12)</f>
        <v>45</v>
      </c>
      <c r="AV12" s="7"/>
      <c r="AW12" s="7"/>
      <c r="AY12" s="39"/>
      <c r="AZ12" s="39"/>
    </row>
    <row r="13" spans="1:52" ht="13.5" customHeight="1" thickBot="1">
      <c r="A13" s="5">
        <v>8</v>
      </c>
      <c r="B13" s="58" t="s">
        <v>61</v>
      </c>
      <c r="C13" s="30"/>
      <c r="D13" s="30"/>
      <c r="E13" s="30"/>
      <c r="F13" s="30"/>
      <c r="G13" s="30"/>
      <c r="H13" s="30"/>
      <c r="I13" s="30"/>
      <c r="J13" s="30"/>
      <c r="K13" s="30"/>
      <c r="L13" s="4">
        <v>1.5</v>
      </c>
      <c r="M13" s="6">
        <v>1.5</v>
      </c>
      <c r="N13" s="4">
        <v>1</v>
      </c>
      <c r="O13" s="6">
        <v>1.5</v>
      </c>
      <c r="P13" s="4">
        <v>1</v>
      </c>
      <c r="Q13" s="6">
        <v>1</v>
      </c>
      <c r="R13" s="4">
        <v>1.5</v>
      </c>
      <c r="S13" s="43">
        <v>1.5</v>
      </c>
      <c r="T13" s="11">
        <v>1</v>
      </c>
      <c r="U13" s="18">
        <v>1.5</v>
      </c>
      <c r="V13" s="11">
        <v>1</v>
      </c>
      <c r="W13" s="12">
        <v>1</v>
      </c>
      <c r="X13" s="11">
        <v>1</v>
      </c>
      <c r="Y13" s="18">
        <v>1.5</v>
      </c>
      <c r="Z13" s="11">
        <v>0.5</v>
      </c>
      <c r="AA13" s="18">
        <v>1.5</v>
      </c>
      <c r="AB13" s="11">
        <v>0</v>
      </c>
      <c r="AC13" s="18">
        <v>1.5</v>
      </c>
      <c r="AD13" s="11">
        <v>1</v>
      </c>
      <c r="AE13" s="12">
        <v>1.5</v>
      </c>
      <c r="AF13" s="11">
        <v>1</v>
      </c>
      <c r="AG13" s="12">
        <v>0</v>
      </c>
      <c r="AH13" s="11">
        <v>1</v>
      </c>
      <c r="AI13" s="12">
        <v>1.5</v>
      </c>
      <c r="AJ13" s="11">
        <v>1</v>
      </c>
      <c r="AK13" s="12">
        <v>1</v>
      </c>
      <c r="AL13" s="11">
        <v>1</v>
      </c>
      <c r="AM13" s="12">
        <v>1</v>
      </c>
      <c r="AN13" s="17">
        <v>1</v>
      </c>
      <c r="AO13" s="18">
        <v>1</v>
      </c>
      <c r="AP13" s="18">
        <v>3</v>
      </c>
      <c r="AQ13" s="18">
        <v>3</v>
      </c>
      <c r="AR13" s="18">
        <v>3</v>
      </c>
      <c r="AS13" s="31">
        <v>12</v>
      </c>
      <c r="AT13" s="13"/>
      <c r="AU13" s="20">
        <f>SUM(L13+M13+N13+O13+P13+Q13+R13+S13+T13+U13+V13+W13+X13+Y13+Z13+AA13+AB13+AC13+AD13+AE13+AF13+AG13+AH13+AI13+AJ13+AK13+AL13+AM13+AN13+AO13+AS13+AT13)</f>
        <v>45</v>
      </c>
      <c r="AV13" s="7"/>
      <c r="AW13" s="7"/>
      <c r="AY13" s="39"/>
      <c r="AZ13" s="39"/>
    </row>
    <row r="14" spans="1:52" ht="13.5" customHeight="1" thickBot="1">
      <c r="A14" s="5">
        <v>9</v>
      </c>
      <c r="B14" s="58" t="s">
        <v>62</v>
      </c>
      <c r="C14" s="30"/>
      <c r="D14" s="30"/>
      <c r="E14" s="30"/>
      <c r="F14" s="30"/>
      <c r="G14" s="30"/>
      <c r="H14" s="30"/>
      <c r="I14" s="30"/>
      <c r="J14" s="30"/>
      <c r="K14" s="30"/>
      <c r="L14" s="11">
        <v>0.5</v>
      </c>
      <c r="M14" s="12">
        <v>1</v>
      </c>
      <c r="N14" s="11">
        <v>0</v>
      </c>
      <c r="O14" s="12">
        <v>1.5</v>
      </c>
      <c r="P14" s="11">
        <v>1</v>
      </c>
      <c r="Q14" s="12">
        <v>1</v>
      </c>
      <c r="R14" s="11">
        <v>1</v>
      </c>
      <c r="S14" s="12">
        <v>1</v>
      </c>
      <c r="T14" s="11">
        <v>1</v>
      </c>
      <c r="U14" s="18" t="s">
        <v>64</v>
      </c>
      <c r="V14" s="11">
        <v>1</v>
      </c>
      <c r="W14" s="12">
        <v>1</v>
      </c>
      <c r="X14" s="11">
        <v>1</v>
      </c>
      <c r="Y14" s="18" t="s">
        <v>64</v>
      </c>
      <c r="Z14" s="11">
        <v>0</v>
      </c>
      <c r="AA14" s="18">
        <v>1.5</v>
      </c>
      <c r="AB14" s="11">
        <v>2</v>
      </c>
      <c r="AC14" s="18">
        <v>1.5</v>
      </c>
      <c r="AD14" s="11">
        <v>1</v>
      </c>
      <c r="AE14" s="12">
        <v>1.5</v>
      </c>
      <c r="AF14" s="11">
        <v>0.5</v>
      </c>
      <c r="AG14" s="12">
        <v>0.5</v>
      </c>
      <c r="AH14" s="11">
        <v>1</v>
      </c>
      <c r="AI14" s="12">
        <v>1.5</v>
      </c>
      <c r="AJ14" s="11" t="s">
        <v>64</v>
      </c>
      <c r="AK14" s="12" t="s">
        <v>64</v>
      </c>
      <c r="AL14" s="11"/>
      <c r="AM14" s="12"/>
      <c r="AN14" s="17">
        <v>1</v>
      </c>
      <c r="AO14" s="18">
        <v>1</v>
      </c>
      <c r="AP14" s="18">
        <v>3</v>
      </c>
      <c r="AQ14" s="18">
        <v>3</v>
      </c>
      <c r="AR14" s="18">
        <v>4</v>
      </c>
      <c r="AS14" s="31">
        <v>12</v>
      </c>
      <c r="AT14" s="64" t="s">
        <v>72</v>
      </c>
      <c r="AU14" s="63">
        <f>SUM(L14+M14+N14+O14+P14+Q14+R14+S14+T14+V14+W14+X14+Z14+AA14+AB14+AC14+AD14+AE14+AF14+AG14+AH14+AI14+AL14+AM14+AN14+AO14+AS14)</f>
        <v>36</v>
      </c>
      <c r="AV14" s="7"/>
      <c r="AW14" s="7"/>
      <c r="AY14" s="39"/>
      <c r="AZ14" s="39"/>
    </row>
    <row r="15" spans="1:52" ht="13.5" customHeight="1" thickBot="1">
      <c r="A15" s="5"/>
      <c r="B15" s="47"/>
      <c r="C15" s="30"/>
      <c r="D15" s="30"/>
      <c r="E15" s="30"/>
      <c r="F15" s="30"/>
      <c r="G15" s="30"/>
      <c r="H15" s="30"/>
      <c r="I15" s="30"/>
      <c r="J15" s="30"/>
      <c r="K15" s="30"/>
      <c r="L15" s="4"/>
      <c r="M15" s="6"/>
      <c r="N15" s="4"/>
      <c r="O15" s="6"/>
      <c r="P15" s="4"/>
      <c r="Q15" s="6"/>
      <c r="R15" s="4"/>
      <c r="S15" s="6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1"/>
      <c r="AK15" s="12"/>
      <c r="AL15" s="11"/>
      <c r="AM15" s="12"/>
      <c r="AN15" s="11"/>
      <c r="AO15" s="12"/>
      <c r="AP15" s="12"/>
      <c r="AQ15" s="12"/>
      <c r="AR15" s="12"/>
      <c r="AS15" s="31"/>
      <c r="AT15" s="13"/>
      <c r="AU15" s="14"/>
      <c r="AV15" s="7"/>
      <c r="AW15" s="7"/>
      <c r="AY15" s="39"/>
      <c r="AZ15" s="39"/>
    </row>
    <row r="16" spans="1:52" ht="15.75" thickBot="1">
      <c r="A16" s="5"/>
      <c r="B16" s="47"/>
      <c r="C16" s="30"/>
      <c r="D16" s="30"/>
      <c r="E16" s="30"/>
      <c r="F16" s="30"/>
      <c r="G16" s="30"/>
      <c r="H16" s="30"/>
      <c r="I16" s="30"/>
      <c r="J16" s="30"/>
      <c r="K16" s="30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1"/>
      <c r="AI16" s="12"/>
      <c r="AJ16" s="11"/>
      <c r="AK16" s="12"/>
      <c r="AL16" s="11"/>
      <c r="AM16" s="12"/>
      <c r="AN16" s="11"/>
      <c r="AO16" s="12"/>
      <c r="AP16" s="12"/>
      <c r="AQ16" s="12"/>
      <c r="AR16" s="12"/>
      <c r="AS16" s="31"/>
      <c r="AT16" s="13"/>
      <c r="AU16" s="14"/>
      <c r="AV16" s="7"/>
      <c r="AW16" s="7"/>
      <c r="AY16" s="38"/>
      <c r="AZ16" s="38"/>
    </row>
    <row r="17" spans="1:52" ht="15.75" thickBot="1">
      <c r="A17" s="5"/>
      <c r="B17" s="29"/>
      <c r="C17" s="34"/>
      <c r="D17" s="35"/>
      <c r="E17" s="34"/>
      <c r="F17" s="35"/>
      <c r="G17" s="34"/>
      <c r="H17" s="35"/>
      <c r="I17" s="34"/>
      <c r="J17" s="35"/>
      <c r="K17" s="35"/>
      <c r="L17" s="10"/>
      <c r="M17" s="59"/>
      <c r="N17" s="10"/>
      <c r="O17" s="59"/>
      <c r="P17" s="10"/>
      <c r="Q17" s="59"/>
      <c r="R17" s="10"/>
      <c r="S17" s="59"/>
      <c r="T17" s="5"/>
      <c r="U17" s="8"/>
      <c r="V17" s="5"/>
      <c r="W17" s="8"/>
      <c r="X17" s="5"/>
      <c r="Y17" s="8"/>
      <c r="Z17" s="5"/>
      <c r="AA17" s="8"/>
      <c r="AB17" s="5"/>
      <c r="AC17" s="8"/>
      <c r="AD17" s="5"/>
      <c r="AE17" s="8"/>
      <c r="AF17" s="5"/>
      <c r="AG17" s="8"/>
      <c r="AH17" s="5"/>
      <c r="AI17" s="8"/>
      <c r="AJ17" s="5"/>
      <c r="AK17" s="8"/>
      <c r="AL17" s="5"/>
      <c r="AM17" s="8"/>
      <c r="AN17" s="5"/>
      <c r="AO17" s="8"/>
      <c r="AP17" s="8"/>
      <c r="AQ17" s="8"/>
      <c r="AR17" s="8"/>
      <c r="AS17" s="32"/>
      <c r="AT17" s="9"/>
      <c r="AU17" s="15"/>
      <c r="AV17" s="7"/>
      <c r="AW17" s="7"/>
      <c r="AY17" s="39"/>
      <c r="AZ17" s="39"/>
    </row>
    <row r="18" spans="1:52" ht="15" customHeight="1">
      <c r="A18" s="96"/>
      <c r="B18" s="93" t="s">
        <v>14</v>
      </c>
      <c r="C18" s="104" t="s">
        <v>32</v>
      </c>
      <c r="D18" s="104" t="s">
        <v>52</v>
      </c>
      <c r="E18" s="104" t="s">
        <v>25</v>
      </c>
      <c r="F18" s="104" t="s">
        <v>26</v>
      </c>
      <c r="G18" s="104" t="s">
        <v>26</v>
      </c>
      <c r="H18" s="104" t="s">
        <v>55</v>
      </c>
      <c r="I18" s="104" t="s">
        <v>56</v>
      </c>
      <c r="J18" s="104" t="s">
        <v>51</v>
      </c>
      <c r="K18" s="104" t="s">
        <v>51</v>
      </c>
      <c r="L18" s="80" t="s">
        <v>40</v>
      </c>
      <c r="M18" s="81"/>
      <c r="N18" s="80" t="s">
        <v>42</v>
      </c>
      <c r="O18" s="81"/>
      <c r="P18" s="80" t="s">
        <v>41</v>
      </c>
      <c r="Q18" s="81"/>
      <c r="R18" s="80" t="s">
        <v>25</v>
      </c>
      <c r="S18" s="81"/>
      <c r="T18" s="80" t="s">
        <v>43</v>
      </c>
      <c r="U18" s="81"/>
      <c r="V18" s="80" t="s">
        <v>44</v>
      </c>
      <c r="W18" s="81"/>
      <c r="X18" s="80" t="s">
        <v>53</v>
      </c>
      <c r="Y18" s="81"/>
      <c r="Z18" s="80" t="s">
        <v>45</v>
      </c>
      <c r="AA18" s="81"/>
      <c r="AB18" s="80" t="s">
        <v>54</v>
      </c>
      <c r="AC18" s="81"/>
      <c r="AD18" s="80" t="s">
        <v>46</v>
      </c>
      <c r="AE18" s="81"/>
      <c r="AF18" s="80" t="s">
        <v>47</v>
      </c>
      <c r="AG18" s="81"/>
      <c r="AH18" s="80" t="s">
        <v>47</v>
      </c>
      <c r="AI18" s="81"/>
      <c r="AJ18" s="80" t="s">
        <v>48</v>
      </c>
      <c r="AK18" s="81"/>
      <c r="AL18" s="80" t="s">
        <v>49</v>
      </c>
      <c r="AM18" s="81"/>
      <c r="AN18" s="80" t="s">
        <v>50</v>
      </c>
      <c r="AO18" s="81"/>
      <c r="AP18" s="69" t="s">
        <v>68</v>
      </c>
      <c r="AQ18" s="70"/>
      <c r="AR18" s="71"/>
      <c r="AS18" s="119" t="s">
        <v>28</v>
      </c>
      <c r="AT18" s="112" t="s">
        <v>30</v>
      </c>
      <c r="AU18" s="99" t="s">
        <v>4</v>
      </c>
      <c r="AV18" s="26"/>
      <c r="AW18" s="26"/>
      <c r="AY18" s="38"/>
      <c r="AZ18" s="38"/>
    </row>
    <row r="19" spans="1:52" ht="15">
      <c r="A19" s="97"/>
      <c r="B19" s="94"/>
      <c r="C19" s="105"/>
      <c r="D19" s="105"/>
      <c r="E19" s="105"/>
      <c r="F19" s="105"/>
      <c r="G19" s="105"/>
      <c r="H19" s="105"/>
      <c r="I19" s="105"/>
      <c r="J19" s="105"/>
      <c r="K19" s="105"/>
      <c r="L19" s="82"/>
      <c r="M19" s="83"/>
      <c r="N19" s="82"/>
      <c r="O19" s="83"/>
      <c r="P19" s="82"/>
      <c r="Q19" s="83"/>
      <c r="R19" s="82"/>
      <c r="S19" s="83"/>
      <c r="T19" s="82"/>
      <c r="U19" s="83"/>
      <c r="V19" s="82"/>
      <c r="W19" s="83"/>
      <c r="X19" s="82"/>
      <c r="Y19" s="83"/>
      <c r="Z19" s="82"/>
      <c r="AA19" s="83"/>
      <c r="AB19" s="82"/>
      <c r="AC19" s="83"/>
      <c r="AD19" s="82"/>
      <c r="AE19" s="83"/>
      <c r="AF19" s="82"/>
      <c r="AG19" s="83"/>
      <c r="AH19" s="82"/>
      <c r="AI19" s="83"/>
      <c r="AJ19" s="82"/>
      <c r="AK19" s="83"/>
      <c r="AL19" s="82"/>
      <c r="AM19" s="83"/>
      <c r="AN19" s="82"/>
      <c r="AO19" s="83"/>
      <c r="AP19" s="72"/>
      <c r="AQ19" s="73"/>
      <c r="AR19" s="74"/>
      <c r="AS19" s="120"/>
      <c r="AT19" s="113"/>
      <c r="AU19" s="100"/>
      <c r="AV19" s="26"/>
      <c r="AW19" s="26"/>
      <c r="AY19" s="39"/>
      <c r="AZ19" s="39"/>
    </row>
    <row r="20" spans="1:52" ht="15">
      <c r="A20" s="97"/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82"/>
      <c r="M20" s="83"/>
      <c r="N20" s="82"/>
      <c r="O20" s="83"/>
      <c r="P20" s="82"/>
      <c r="Q20" s="83"/>
      <c r="R20" s="82"/>
      <c r="S20" s="83"/>
      <c r="T20" s="82"/>
      <c r="U20" s="83"/>
      <c r="V20" s="82"/>
      <c r="W20" s="83"/>
      <c r="X20" s="82"/>
      <c r="Y20" s="83"/>
      <c r="Z20" s="82"/>
      <c r="AA20" s="83"/>
      <c r="AB20" s="82"/>
      <c r="AC20" s="83"/>
      <c r="AD20" s="82"/>
      <c r="AE20" s="83"/>
      <c r="AF20" s="82"/>
      <c r="AG20" s="83"/>
      <c r="AH20" s="82"/>
      <c r="AI20" s="83"/>
      <c r="AJ20" s="82"/>
      <c r="AK20" s="83"/>
      <c r="AL20" s="82"/>
      <c r="AM20" s="83"/>
      <c r="AN20" s="82"/>
      <c r="AO20" s="83"/>
      <c r="AP20" s="72"/>
      <c r="AQ20" s="73"/>
      <c r="AR20" s="74"/>
      <c r="AS20" s="120"/>
      <c r="AT20" s="113"/>
      <c r="AU20" s="100"/>
      <c r="AV20" s="26"/>
      <c r="AW20" s="26"/>
      <c r="AY20" s="40"/>
      <c r="AZ20" s="40"/>
    </row>
    <row r="21" spans="1:49" ht="155.25" customHeight="1" thickBot="1">
      <c r="A21" s="97"/>
      <c r="B21" s="94"/>
      <c r="C21" s="106"/>
      <c r="D21" s="106"/>
      <c r="E21" s="106"/>
      <c r="F21" s="106"/>
      <c r="G21" s="106"/>
      <c r="H21" s="106"/>
      <c r="I21" s="106"/>
      <c r="J21" s="106"/>
      <c r="K21" s="106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75"/>
      <c r="AQ21" s="76"/>
      <c r="AR21" s="77"/>
      <c r="AS21" s="120"/>
      <c r="AT21" s="113"/>
      <c r="AU21" s="100"/>
      <c r="AV21" s="26"/>
      <c r="AW21" s="26"/>
    </row>
    <row r="22" spans="1:49" ht="15.75" thickBot="1">
      <c r="A22" s="98"/>
      <c r="B22" s="95"/>
      <c r="C22" s="33" t="s">
        <v>16</v>
      </c>
      <c r="D22" s="33" t="s">
        <v>17</v>
      </c>
      <c r="E22" s="33" t="s">
        <v>18</v>
      </c>
      <c r="F22" s="33" t="s">
        <v>19</v>
      </c>
      <c r="G22" s="33" t="s">
        <v>20</v>
      </c>
      <c r="H22" s="33" t="s">
        <v>21</v>
      </c>
      <c r="I22" s="33" t="s">
        <v>22</v>
      </c>
      <c r="J22" s="33" t="s">
        <v>23</v>
      </c>
      <c r="K22" s="33" t="s">
        <v>24</v>
      </c>
      <c r="L22" s="86" t="s">
        <v>5</v>
      </c>
      <c r="M22" s="87"/>
      <c r="N22" s="86" t="s">
        <v>6</v>
      </c>
      <c r="O22" s="87"/>
      <c r="P22" s="86" t="s">
        <v>7</v>
      </c>
      <c r="Q22" s="87"/>
      <c r="R22" s="86" t="s">
        <v>27</v>
      </c>
      <c r="S22" s="87"/>
      <c r="T22" s="86" t="s">
        <v>8</v>
      </c>
      <c r="U22" s="87"/>
      <c r="V22" s="86" t="s">
        <v>9</v>
      </c>
      <c r="W22" s="87"/>
      <c r="X22" s="86" t="s">
        <v>10</v>
      </c>
      <c r="Y22" s="87"/>
      <c r="Z22" s="86" t="s">
        <v>11</v>
      </c>
      <c r="AA22" s="87"/>
      <c r="AB22" s="86" t="s">
        <v>12</v>
      </c>
      <c r="AC22" s="87"/>
      <c r="AD22" s="86" t="s">
        <v>34</v>
      </c>
      <c r="AE22" s="87"/>
      <c r="AF22" s="86" t="s">
        <v>35</v>
      </c>
      <c r="AG22" s="87"/>
      <c r="AH22" s="86" t="s">
        <v>36</v>
      </c>
      <c r="AI22" s="87"/>
      <c r="AJ22" s="86" t="s">
        <v>37</v>
      </c>
      <c r="AK22" s="87"/>
      <c r="AL22" s="86" t="s">
        <v>38</v>
      </c>
      <c r="AM22" s="87"/>
      <c r="AN22" s="86" t="s">
        <v>39</v>
      </c>
      <c r="AO22" s="87"/>
      <c r="AP22" s="61"/>
      <c r="AQ22" s="61"/>
      <c r="AR22" s="61"/>
      <c r="AS22" s="101"/>
      <c r="AT22" s="114"/>
      <c r="AU22" s="101"/>
      <c r="AV22" s="27"/>
      <c r="AW22" s="27"/>
    </row>
    <row r="23" spans="1:51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2:26" ht="13.5" customHeight="1">
      <c r="B24" s="91" t="s">
        <v>33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6" ht="15">
      <c r="B26" s="23" t="s">
        <v>13</v>
      </c>
    </row>
  </sheetData>
  <sheetProtection/>
  <mergeCells count="82">
    <mergeCell ref="AT18:AT22"/>
    <mergeCell ref="AT4:AT5"/>
    <mergeCell ref="AS4:AS5"/>
    <mergeCell ref="AS18:AS22"/>
    <mergeCell ref="Z4:AA4"/>
    <mergeCell ref="X18:Y21"/>
    <mergeCell ref="Z18:AA21"/>
    <mergeCell ref="X22:Y22"/>
    <mergeCell ref="Z22:AA22"/>
    <mergeCell ref="AN4:AO4"/>
    <mergeCell ref="AN22:AO22"/>
    <mergeCell ref="V4:W4"/>
    <mergeCell ref="T18:U21"/>
    <mergeCell ref="V18:W21"/>
    <mergeCell ref="T22:U22"/>
    <mergeCell ref="V22:W22"/>
    <mergeCell ref="X4:Y4"/>
    <mergeCell ref="AB4:AC4"/>
    <mergeCell ref="AB18:AC21"/>
    <mergeCell ref="AB22:AC22"/>
    <mergeCell ref="R4:S4"/>
    <mergeCell ref="P18:Q21"/>
    <mergeCell ref="R18:S21"/>
    <mergeCell ref="P22:Q22"/>
    <mergeCell ref="R22:S22"/>
    <mergeCell ref="T4:U4"/>
    <mergeCell ref="L22:M22"/>
    <mergeCell ref="H4:H5"/>
    <mergeCell ref="N4:O4"/>
    <mergeCell ref="N18:O21"/>
    <mergeCell ref="N22:O22"/>
    <mergeCell ref="P4:Q4"/>
    <mergeCell ref="E18:E21"/>
    <mergeCell ref="F18:F21"/>
    <mergeCell ref="I4:I5"/>
    <mergeCell ref="H1:W1"/>
    <mergeCell ref="H2:W2"/>
    <mergeCell ref="J4:J5"/>
    <mergeCell ref="I18:I21"/>
    <mergeCell ref="J18:J21"/>
    <mergeCell ref="G18:G21"/>
    <mergeCell ref="H18:H21"/>
    <mergeCell ref="A4:A5"/>
    <mergeCell ref="K4:K5"/>
    <mergeCell ref="K18:K21"/>
    <mergeCell ref="L4:M4"/>
    <mergeCell ref="L18:M21"/>
    <mergeCell ref="C4:C5"/>
    <mergeCell ref="C18:C21"/>
    <mergeCell ref="D4:D5"/>
    <mergeCell ref="E4:E5"/>
    <mergeCell ref="F4:F5"/>
    <mergeCell ref="AZ4:BA4"/>
    <mergeCell ref="BB4:BC4"/>
    <mergeCell ref="AU4:AU5"/>
    <mergeCell ref="B24:Z24"/>
    <mergeCell ref="B18:B22"/>
    <mergeCell ref="A18:A22"/>
    <mergeCell ref="AU18:AU22"/>
    <mergeCell ref="B4:B5"/>
    <mergeCell ref="D18:D21"/>
    <mergeCell ref="G4:G5"/>
    <mergeCell ref="AF4:AG4"/>
    <mergeCell ref="AF18:AG21"/>
    <mergeCell ref="AF22:AG22"/>
    <mergeCell ref="AD4:AE4"/>
    <mergeCell ref="AD18:AE21"/>
    <mergeCell ref="AD22:AE22"/>
    <mergeCell ref="AL22:AM22"/>
    <mergeCell ref="AH4:AI4"/>
    <mergeCell ref="AH18:AI21"/>
    <mergeCell ref="AH22:AI22"/>
    <mergeCell ref="AJ4:AK4"/>
    <mergeCell ref="AJ18:AK21"/>
    <mergeCell ref="AJ22:AK22"/>
    <mergeCell ref="AP4:AP5"/>
    <mergeCell ref="AQ4:AQ5"/>
    <mergeCell ref="AR4:AR5"/>
    <mergeCell ref="AP18:AR21"/>
    <mergeCell ref="AL4:AM4"/>
    <mergeCell ref="AL18:AM21"/>
    <mergeCell ref="AN18:AO21"/>
  </mergeCells>
  <printOptions/>
  <pageMargins left="0.35433070866141736" right="0.16" top="0.4724409448818898" bottom="0.7480314960629921" header="0.31496062992125984" footer="0.31496062992125984"/>
  <pageSetup horizontalDpi="180" verticalDpi="180" orientation="landscape" paperSize="9" scale="72" r:id="rId1"/>
  <colBreaks count="1" manualBreakCount="1"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2018-01-16T08:26:08Z</dcterms:modified>
  <cp:category/>
  <cp:version/>
  <cp:contentType/>
  <cp:contentStatus/>
</cp:coreProperties>
</file>