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НГТУ\"/>
    </mc:Choice>
  </mc:AlternateContent>
  <xr:revisionPtr revIDLastSave="0" documentId="13_ncr:1_{15378E33-0926-4E14-A7C4-2D3B4292E3DA}" xr6:coauthVersionLast="43" xr6:coauthVersionMax="43" xr10:uidLastSave="{00000000-0000-0000-0000-000000000000}"/>
  <bookViews>
    <workbookView xWindow="-108" yWindow="-108" windowWidth="19416" windowHeight="10416" activeTab="3" xr2:uid="{7F8D0204-3D45-D44E-80AA-452B822ACD83}"/>
  </bookViews>
  <sheets>
    <sheet name="КМ-701" sheetId="1" r:id="rId1"/>
    <sheet name="МП-701" sheetId="4" r:id="rId2"/>
    <sheet name="ТМ-701" sheetId="2" r:id="rId3"/>
    <sheet name="ТМ-702" sheetId="3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" i="4" l="1"/>
  <c r="Q5" i="4"/>
  <c r="Q6" i="4"/>
  <c r="Q7" i="4"/>
  <c r="Q8" i="4"/>
  <c r="Q9" i="4"/>
  <c r="Q10" i="4"/>
  <c r="Q11" i="4"/>
  <c r="Q12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4" i="4"/>
  <c r="K4" i="3" l="1"/>
  <c r="K5" i="3"/>
  <c r="K6" i="3"/>
  <c r="K7" i="3"/>
  <c r="K8" i="3"/>
  <c r="K9" i="3"/>
  <c r="K10" i="3"/>
  <c r="K11" i="3"/>
  <c r="K12" i="3"/>
  <c r="K13" i="3"/>
  <c r="K14" i="3"/>
  <c r="K15" i="3"/>
  <c r="K3" i="3"/>
  <c r="K16" i="2"/>
  <c r="K4" i="2"/>
  <c r="K5" i="2"/>
  <c r="K6" i="2"/>
  <c r="K7" i="2"/>
  <c r="K8" i="2"/>
  <c r="K9" i="2"/>
  <c r="K10" i="2"/>
  <c r="K11" i="2"/>
  <c r="K12" i="2"/>
  <c r="K13" i="2"/>
  <c r="K14" i="2"/>
  <c r="K15" i="2"/>
  <c r="K3" i="2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" i="1"/>
</calcChain>
</file>

<file path=xl/sharedStrings.xml><?xml version="1.0" encoding="utf-8"?>
<sst xmlns="http://schemas.openxmlformats.org/spreadsheetml/2006/main" count="213" uniqueCount="104">
  <si>
    <t>№</t>
  </si>
  <si>
    <t>Код</t>
  </si>
  <si>
    <t>ФИО</t>
  </si>
  <si>
    <t>Ахметова Диана Дамировна</t>
  </si>
  <si>
    <t>Баев Владимир Алексеевич</t>
  </si>
  <si>
    <t>Баранов Илья Михайлович</t>
  </si>
  <si>
    <t>Бублик Валерий Игоревич</t>
  </si>
  <si>
    <t>Валиева Анастасия Юсупджоновна</t>
  </si>
  <si>
    <t>Варданян Армен Варданович</t>
  </si>
  <si>
    <t>Гурова Марина Евгеньевна</t>
  </si>
  <si>
    <t>Дорошенко Тимофей Вячеславович</t>
  </si>
  <si>
    <t>Игнатов Александр Владимирович</t>
  </si>
  <si>
    <t>Кетова Марина Евгеньевна</t>
  </si>
  <si>
    <t>Клименко Иван Александрович</t>
  </si>
  <si>
    <t>Клименко Сергей Анатольевич</t>
  </si>
  <si>
    <t>Коваль Анастасия Алексеевна</t>
  </si>
  <si>
    <t>Козликин Никита Сергеевич</t>
  </si>
  <si>
    <t>Коричко Валентин Витальевич</t>
  </si>
  <si>
    <t>Лаврина Валентина Михеевна</t>
  </si>
  <si>
    <t>Лошаков Степан Андреевич</t>
  </si>
  <si>
    <t>Макадзьоба Павел Дмитриевич</t>
  </si>
  <si>
    <t>Морозов Роман Денисович</t>
  </si>
  <si>
    <t>Небогатиков Илья Леонидович</t>
  </si>
  <si>
    <t>Ненашев Егор Александрович</t>
  </si>
  <si>
    <t>Никулин Иван Алексеевич</t>
  </si>
  <si>
    <t>Папко Семен Сергеевич</t>
  </si>
  <si>
    <t>Рожнов Егор Евгеньевич</t>
  </si>
  <si>
    <t>Саглаев Андрей Николаевич</t>
  </si>
  <si>
    <t>Скоробогатова Анастасия Алексеевна</t>
  </si>
  <si>
    <t>Сухнева Анастасия Алексеевна</t>
  </si>
  <si>
    <t>Чермянин Александр Евгеньевич</t>
  </si>
  <si>
    <t>Юлусов Иван Сергеевич</t>
  </si>
  <si>
    <t>Вариант</t>
  </si>
  <si>
    <t>РГР-1</t>
  </si>
  <si>
    <t>Протокол</t>
  </si>
  <si>
    <t>Защита</t>
  </si>
  <si>
    <t>КМ-701</t>
  </si>
  <si>
    <t>Волчков Артём Евгеньевич</t>
  </si>
  <si>
    <t>Глушкова Марина Евгеньевна</t>
  </si>
  <si>
    <t>Дедова Евгения Владимировна</t>
  </si>
  <si>
    <t>Евдокимов Сергей Алексеевич</t>
  </si>
  <si>
    <t>Жердзинский Филипп Филиппович</t>
  </si>
  <si>
    <t>Забелина Мария Дмитриевна</t>
  </si>
  <si>
    <t>Загайнов Артём Сергеевич</t>
  </si>
  <si>
    <t>Идиев Алишер Нуралиевич</t>
  </si>
  <si>
    <t>Паршин Владислав Сергеевич</t>
  </si>
  <si>
    <t>Пилипенко Наталья Ильинична</t>
  </si>
  <si>
    <t>Сидоров Тимофей Константинович</t>
  </si>
  <si>
    <t>Соколова Ирина Алексеевна</t>
  </si>
  <si>
    <t>Усманов Денис Бахрамович</t>
  </si>
  <si>
    <t>Шейерман Максим Сергеевич</t>
  </si>
  <si>
    <t>протокол</t>
  </si>
  <si>
    <t>защита</t>
  </si>
  <si>
    <t>ТМ-701</t>
  </si>
  <si>
    <t>Бородин Всеволод Павлович</t>
  </si>
  <si>
    <t>Власов Павел Игоревич</t>
  </si>
  <si>
    <t>Гаевой Александр Владимирович</t>
  </si>
  <si>
    <t>Захаров Максим Андреевич</t>
  </si>
  <si>
    <t>Игнатьев Игорь Сергеевич</t>
  </si>
  <si>
    <t>Коваленко Тимофей Игоревич</t>
  </si>
  <si>
    <t>Козликин Никита Борисович</t>
  </si>
  <si>
    <t>Нечаев Данила Алексеевич</t>
  </si>
  <si>
    <t>Савенков Никита Александрович</t>
  </si>
  <si>
    <t>Тимофеев Иван Александрович</t>
  </si>
  <si>
    <t>Хан Алексей Андреевич</t>
  </si>
  <si>
    <t>Эйрих Рихард Александрович</t>
  </si>
  <si>
    <t>Якутин Андрей Романович</t>
  </si>
  <si>
    <t>ТМ-702</t>
  </si>
  <si>
    <t>Список студентов группы МП-701</t>
  </si>
  <si>
    <t>Практические занятия</t>
  </si>
  <si>
    <t>Бельский Константин</t>
  </si>
  <si>
    <t xml:space="preserve">Бурова Кристина </t>
  </si>
  <si>
    <t xml:space="preserve">Быстров Валерий </t>
  </si>
  <si>
    <t xml:space="preserve">Громоздов Сергей </t>
  </si>
  <si>
    <t>Елизаров Дмитрий</t>
  </si>
  <si>
    <t>Емелин Александр</t>
  </si>
  <si>
    <t>Ермаков Максим</t>
  </si>
  <si>
    <t>Ермошкина Анна</t>
  </si>
  <si>
    <t xml:space="preserve">Кадыш Дмитрий </t>
  </si>
  <si>
    <t xml:space="preserve">Ковалева Дарья </t>
  </si>
  <si>
    <t>Кондратьева Анастасия</t>
  </si>
  <si>
    <t>Кутумбаев Аслан</t>
  </si>
  <si>
    <t>Ли Альберт</t>
  </si>
  <si>
    <t>Мазанник Роман</t>
  </si>
  <si>
    <t>Макаренко Анатолий</t>
  </si>
  <si>
    <t xml:space="preserve">Плеваков Вадим </t>
  </si>
  <si>
    <t>Ремизов Виктор</t>
  </si>
  <si>
    <t>Савин Владислав</t>
  </si>
  <si>
    <t xml:space="preserve">Саловаров Максим </t>
  </si>
  <si>
    <t xml:space="preserve">Сенько Андрей </t>
  </si>
  <si>
    <t xml:space="preserve">Фитис Сергей </t>
  </si>
  <si>
    <t xml:space="preserve">Хижняк Дмитрий </t>
  </si>
  <si>
    <t xml:space="preserve">Шкабара Евгений </t>
  </si>
  <si>
    <t xml:space="preserve">Юдин Руслан </t>
  </si>
  <si>
    <t xml:space="preserve">Юркин Максим </t>
  </si>
  <si>
    <t>К. работа</t>
  </si>
  <si>
    <t>РГР</t>
  </si>
  <si>
    <t>РГР-2</t>
  </si>
  <si>
    <t>Лаб. Раб.</t>
  </si>
  <si>
    <t>Семестр</t>
  </si>
  <si>
    <t>нет</t>
  </si>
  <si>
    <t>н</t>
  </si>
  <si>
    <t xml:space="preserve">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</si>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</sst>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charset val="204"/>
      <scheme val="minor"/>
    </font>
    <font>
      <sz val="10"/>
      <color rgb="FF214C5E"/>
      <name val="Arial"/>
      <family val="2"/>
    </font>
    <font>
      <b/>
      <sz val="10"/>
      <color rgb="FF214C5E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-webkit-standard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BF01A-ED39-554B-80E6-FADB209011B0}">
  <dimension ref="A1:P41"/>
  <sheetViews>
    <sheetView topLeftCell="A8" zoomScale="102" zoomScaleNormal="102" workbookViewId="0">
      <selection activeCell="M41" sqref="M41"/>
    </sheetView>
  </sheetViews>
  <sheetFormatPr defaultColWidth="11.19921875" defaultRowHeight="15.6"/>
  <sheetData>
    <row r="1" spans="1:16">
      <c r="C1" t="s">
        <v>36</v>
      </c>
      <c r="G1" s="29" t="s">
        <v>33</v>
      </c>
      <c r="H1" s="29"/>
      <c r="I1" s="30" t="s">
        <v>97</v>
      </c>
      <c r="J1" s="30"/>
      <c r="K1" t="s">
        <v>98</v>
      </c>
      <c r="L1" t="s">
        <v>99</v>
      </c>
    </row>
    <row r="2" spans="1:16">
      <c r="A2" s="5" t="s">
        <v>0</v>
      </c>
      <c r="B2" s="5" t="s">
        <v>1</v>
      </c>
      <c r="C2" s="5" t="s">
        <v>2</v>
      </c>
      <c r="D2" s="6"/>
      <c r="E2" s="6"/>
      <c r="F2" s="5" t="s">
        <v>32</v>
      </c>
      <c r="G2" s="5" t="s">
        <v>34</v>
      </c>
      <c r="H2" s="5" t="s">
        <v>35</v>
      </c>
      <c r="I2" s="16" t="s">
        <v>34</v>
      </c>
      <c r="J2" s="16" t="s">
        <v>35</v>
      </c>
      <c r="K2" s="6"/>
      <c r="L2" s="6"/>
      <c r="M2" s="6"/>
      <c r="N2" s="6"/>
      <c r="O2" s="6"/>
      <c r="P2" s="6"/>
    </row>
    <row r="3" spans="1:16">
      <c r="A3" s="7">
        <v>1</v>
      </c>
      <c r="B3" s="7">
        <v>60270103</v>
      </c>
      <c r="C3" s="4" t="s">
        <v>3</v>
      </c>
      <c r="D3" s="3"/>
      <c r="E3" s="6"/>
      <c r="F3" s="6"/>
      <c r="G3" s="6">
        <v>100</v>
      </c>
      <c r="H3" s="6">
        <v>90</v>
      </c>
      <c r="I3" s="6">
        <v>100</v>
      </c>
      <c r="J3" s="6">
        <v>95</v>
      </c>
      <c r="K3" s="6">
        <v>710</v>
      </c>
      <c r="L3" s="6">
        <f>(G3+H3+I3+J3)/10+K3/40</f>
        <v>56.25</v>
      </c>
      <c r="M3" s="6"/>
      <c r="N3" s="6"/>
      <c r="O3" s="6"/>
      <c r="P3" s="6"/>
    </row>
    <row r="4" spans="1:16">
      <c r="A4" s="7">
        <v>2</v>
      </c>
      <c r="B4" s="7">
        <v>60270104</v>
      </c>
      <c r="C4" s="4" t="s">
        <v>4</v>
      </c>
      <c r="D4" s="3"/>
      <c r="E4" s="6"/>
      <c r="F4" s="6"/>
      <c r="G4" s="6">
        <v>90</v>
      </c>
      <c r="H4" s="6">
        <v>80</v>
      </c>
      <c r="I4" s="6">
        <v>100</v>
      </c>
      <c r="J4" s="6">
        <v>50</v>
      </c>
      <c r="K4" s="6">
        <v>540</v>
      </c>
      <c r="L4" s="22">
        <f t="shared" ref="L4:L31" si="0">(G4+H4+I4+J4)/10+K4/40</f>
        <v>45.5</v>
      </c>
      <c r="M4" s="6"/>
      <c r="N4" s="6"/>
      <c r="O4" s="6"/>
      <c r="P4" s="6"/>
    </row>
    <row r="5" spans="1:16">
      <c r="A5" s="7">
        <v>3</v>
      </c>
      <c r="B5" s="7">
        <v>60270105</v>
      </c>
      <c r="C5" s="4" t="s">
        <v>5</v>
      </c>
      <c r="D5" s="3"/>
      <c r="E5" s="6"/>
      <c r="F5" s="6"/>
      <c r="G5" s="6">
        <v>80</v>
      </c>
      <c r="H5" s="6">
        <v>50</v>
      </c>
      <c r="I5" s="6">
        <v>50</v>
      </c>
      <c r="J5" s="6">
        <v>50</v>
      </c>
      <c r="K5" s="6">
        <v>590</v>
      </c>
      <c r="L5" s="22">
        <f t="shared" si="0"/>
        <v>37.75</v>
      </c>
      <c r="M5" s="6"/>
      <c r="N5" s="6"/>
      <c r="O5" s="6"/>
      <c r="P5" s="6"/>
    </row>
    <row r="6" spans="1:16">
      <c r="A6" s="7">
        <v>4</v>
      </c>
      <c r="B6" s="7">
        <v>60260102</v>
      </c>
      <c r="C6" s="4" t="s">
        <v>6</v>
      </c>
      <c r="D6" s="3"/>
      <c r="E6" s="6"/>
      <c r="F6" s="6"/>
      <c r="G6" s="6">
        <v>50</v>
      </c>
      <c r="H6" s="6">
        <v>50</v>
      </c>
      <c r="I6" s="6">
        <v>100</v>
      </c>
      <c r="J6" s="6">
        <v>50</v>
      </c>
      <c r="K6" s="6">
        <v>400</v>
      </c>
      <c r="L6" s="22">
        <f t="shared" si="0"/>
        <v>35</v>
      </c>
      <c r="M6" s="6"/>
      <c r="N6" s="6"/>
      <c r="O6" s="6"/>
      <c r="P6" s="6"/>
    </row>
    <row r="7" spans="1:16">
      <c r="A7" s="7">
        <v>5</v>
      </c>
      <c r="B7" s="7">
        <v>60270106</v>
      </c>
      <c r="C7" s="4" t="s">
        <v>7</v>
      </c>
      <c r="D7" s="3"/>
      <c r="E7" s="6"/>
      <c r="F7" s="6"/>
      <c r="G7" s="6">
        <v>85</v>
      </c>
      <c r="H7" s="6">
        <v>50</v>
      </c>
      <c r="I7" s="6">
        <v>100</v>
      </c>
      <c r="J7" s="6">
        <v>50</v>
      </c>
      <c r="K7" s="6">
        <v>510</v>
      </c>
      <c r="L7" s="22">
        <f t="shared" si="0"/>
        <v>41.25</v>
      </c>
      <c r="M7" s="6"/>
      <c r="N7" s="6"/>
      <c r="O7" s="6"/>
      <c r="P7" s="6"/>
    </row>
    <row r="8" spans="1:16">
      <c r="A8" s="7">
        <v>6</v>
      </c>
      <c r="B8" s="7">
        <v>60270107</v>
      </c>
      <c r="C8" s="4" t="s">
        <v>8</v>
      </c>
      <c r="D8" s="3"/>
      <c r="E8" s="6"/>
      <c r="F8" s="6"/>
      <c r="G8" s="6">
        <v>90</v>
      </c>
      <c r="H8" s="6">
        <v>80</v>
      </c>
      <c r="I8" s="6">
        <v>80</v>
      </c>
      <c r="J8" s="6">
        <v>50</v>
      </c>
      <c r="K8" s="6">
        <v>680</v>
      </c>
      <c r="L8" s="22">
        <f t="shared" si="0"/>
        <v>47</v>
      </c>
      <c r="M8" s="6"/>
      <c r="N8" s="6"/>
      <c r="O8" s="6"/>
      <c r="P8" s="6"/>
    </row>
    <row r="9" spans="1:16">
      <c r="A9" s="7">
        <v>7</v>
      </c>
      <c r="B9" s="7">
        <v>60270109</v>
      </c>
      <c r="C9" s="4" t="s">
        <v>9</v>
      </c>
      <c r="D9" s="3"/>
      <c r="E9" s="6"/>
      <c r="F9" s="6"/>
      <c r="G9" s="6">
        <v>95</v>
      </c>
      <c r="H9" s="6">
        <v>93</v>
      </c>
      <c r="I9" s="6">
        <v>65</v>
      </c>
      <c r="J9" s="6">
        <v>50</v>
      </c>
      <c r="K9" s="6">
        <v>715</v>
      </c>
      <c r="L9" s="22">
        <f t="shared" si="0"/>
        <v>48.174999999999997</v>
      </c>
      <c r="M9" s="6"/>
      <c r="N9" s="6"/>
      <c r="O9" s="6"/>
      <c r="P9" s="6"/>
    </row>
    <row r="10" spans="1:16">
      <c r="A10" s="7">
        <v>8</v>
      </c>
      <c r="B10" s="7">
        <v>60270110</v>
      </c>
      <c r="C10" s="4" t="s">
        <v>10</v>
      </c>
      <c r="D10" s="3"/>
      <c r="E10" s="6"/>
      <c r="F10" s="6"/>
      <c r="G10" s="6">
        <v>100</v>
      </c>
      <c r="H10" s="6">
        <v>60</v>
      </c>
      <c r="I10" s="6">
        <v>80</v>
      </c>
      <c r="J10" s="6">
        <v>50</v>
      </c>
      <c r="K10" s="6">
        <v>640</v>
      </c>
      <c r="L10" s="22">
        <f t="shared" si="0"/>
        <v>45</v>
      </c>
      <c r="M10" s="6"/>
      <c r="N10" s="6"/>
      <c r="O10" s="6"/>
      <c r="P10" s="6"/>
    </row>
    <row r="11" spans="1:16">
      <c r="A11" s="7">
        <v>9</v>
      </c>
      <c r="B11" s="7">
        <v>60270111</v>
      </c>
      <c r="C11" s="4" t="s">
        <v>11</v>
      </c>
      <c r="D11" s="3"/>
      <c r="E11" s="6"/>
      <c r="F11" s="6"/>
      <c r="G11" s="6">
        <v>85</v>
      </c>
      <c r="H11" s="6">
        <v>80</v>
      </c>
      <c r="I11" s="6">
        <v>100</v>
      </c>
      <c r="J11" s="6">
        <v>80</v>
      </c>
      <c r="K11" s="6">
        <v>715</v>
      </c>
      <c r="L11" s="22">
        <f t="shared" si="0"/>
        <v>52.375</v>
      </c>
      <c r="M11" s="6"/>
      <c r="N11" s="6"/>
      <c r="O11" s="6"/>
      <c r="P11" s="6"/>
    </row>
    <row r="12" spans="1:16">
      <c r="A12" s="7">
        <v>10</v>
      </c>
      <c r="B12" s="7">
        <v>60270112</v>
      </c>
      <c r="C12" s="4" t="s">
        <v>12</v>
      </c>
      <c r="D12" s="3"/>
      <c r="E12" s="6"/>
      <c r="F12" s="6"/>
      <c r="G12" s="6">
        <v>100</v>
      </c>
      <c r="H12" s="6">
        <v>70</v>
      </c>
      <c r="I12" s="6">
        <v>50</v>
      </c>
      <c r="J12" s="6">
        <v>50</v>
      </c>
      <c r="K12" s="6">
        <v>590</v>
      </c>
      <c r="L12" s="22">
        <f t="shared" si="0"/>
        <v>41.75</v>
      </c>
      <c r="M12" s="6"/>
      <c r="N12" s="6"/>
      <c r="O12" s="6"/>
      <c r="P12" s="6"/>
    </row>
    <row r="13" spans="1:16">
      <c r="A13" s="7">
        <v>11</v>
      </c>
      <c r="B13" s="7">
        <v>60270131</v>
      </c>
      <c r="C13" s="4" t="s">
        <v>13</v>
      </c>
      <c r="D13" s="3"/>
      <c r="E13" s="6"/>
      <c r="F13" s="6"/>
      <c r="G13" s="6">
        <v>95</v>
      </c>
      <c r="H13" s="6">
        <v>85</v>
      </c>
      <c r="I13" s="6">
        <v>90</v>
      </c>
      <c r="J13" s="6">
        <v>80</v>
      </c>
      <c r="K13" s="6">
        <v>580</v>
      </c>
      <c r="L13" s="22">
        <f t="shared" si="0"/>
        <v>49.5</v>
      </c>
      <c r="M13" s="6"/>
      <c r="N13" s="6"/>
      <c r="O13" s="6"/>
      <c r="P13" s="6"/>
    </row>
    <row r="14" spans="1:16">
      <c r="A14" s="7">
        <v>12</v>
      </c>
      <c r="B14" s="7">
        <v>60270113</v>
      </c>
      <c r="C14" s="4" t="s">
        <v>14</v>
      </c>
      <c r="D14" s="3"/>
      <c r="E14" s="6"/>
      <c r="F14" s="6"/>
      <c r="G14" s="20" t="s">
        <v>101</v>
      </c>
      <c r="H14" t="s">
        <v>101</v>
      </c>
      <c r="I14" t="s">
        <v>101</v>
      </c>
      <c r="J14" s="6" t="s">
        <v>101</v>
      </c>
      <c r="K14" s="6" t="s">
        <v>101</v>
      </c>
      <c r="L14" s="22" t="e">
        <f t="shared" si="0"/>
        <v>#VALUE!</v>
      </c>
      <c r="M14" s="6"/>
      <c r="N14" s="6"/>
      <c r="O14" s="6"/>
      <c r="P14" s="6"/>
    </row>
    <row r="15" spans="1:16">
      <c r="A15" s="7">
        <v>13</v>
      </c>
      <c r="B15" s="7">
        <v>60260111</v>
      </c>
      <c r="C15" s="4" t="s">
        <v>15</v>
      </c>
      <c r="D15" s="3"/>
      <c r="E15" s="6"/>
      <c r="F15" s="6"/>
      <c r="G15" s="6">
        <v>100</v>
      </c>
      <c r="H15" s="6">
        <v>50</v>
      </c>
      <c r="I15" s="6">
        <v>65</v>
      </c>
      <c r="J15" s="6">
        <v>50</v>
      </c>
      <c r="K15" s="6">
        <v>470</v>
      </c>
      <c r="L15" s="22">
        <f t="shared" si="0"/>
        <v>38.25</v>
      </c>
      <c r="M15" s="6"/>
      <c r="N15" s="6"/>
      <c r="O15" s="6"/>
      <c r="P15" s="6"/>
    </row>
    <row r="16" spans="1:16">
      <c r="A16" s="7">
        <v>14</v>
      </c>
      <c r="B16" s="7">
        <v>60270114</v>
      </c>
      <c r="C16" s="4" t="s">
        <v>16</v>
      </c>
      <c r="D16" s="3"/>
      <c r="E16" s="6"/>
      <c r="F16" s="6"/>
      <c r="G16" s="6">
        <v>100</v>
      </c>
      <c r="H16" s="6">
        <v>50</v>
      </c>
      <c r="I16" s="6">
        <v>50</v>
      </c>
      <c r="J16" s="6">
        <v>50</v>
      </c>
      <c r="K16" s="6">
        <v>655</v>
      </c>
      <c r="L16" s="22">
        <f t="shared" si="0"/>
        <v>41.375</v>
      </c>
      <c r="M16" s="6"/>
      <c r="N16" s="6"/>
      <c r="O16" s="6"/>
      <c r="P16" s="6"/>
    </row>
    <row r="17" spans="1:16">
      <c r="A17" s="7">
        <v>15</v>
      </c>
      <c r="B17" s="7">
        <v>60270115</v>
      </c>
      <c r="C17" s="4" t="s">
        <v>17</v>
      </c>
      <c r="D17" s="3"/>
      <c r="E17" s="6"/>
      <c r="F17" s="6"/>
      <c r="G17" s="6">
        <v>85</v>
      </c>
      <c r="H17" s="6">
        <v>75</v>
      </c>
      <c r="I17" s="6">
        <v>90</v>
      </c>
      <c r="J17" s="6" t="s">
        <v>101</v>
      </c>
      <c r="K17" s="6">
        <v>605</v>
      </c>
      <c r="L17" s="22" t="e">
        <f t="shared" si="0"/>
        <v>#VALUE!</v>
      </c>
      <c r="M17" s="6"/>
      <c r="N17" s="6"/>
      <c r="O17" s="6"/>
      <c r="P17" s="6"/>
    </row>
    <row r="18" spans="1:16">
      <c r="A18" s="7">
        <v>16</v>
      </c>
      <c r="B18" s="7">
        <v>60270116</v>
      </c>
      <c r="C18" s="4" t="s">
        <v>18</v>
      </c>
      <c r="D18" s="3"/>
      <c r="E18" s="6"/>
      <c r="F18" s="6"/>
      <c r="G18" s="6">
        <v>100</v>
      </c>
      <c r="H18" s="6">
        <v>80</v>
      </c>
      <c r="I18" s="6">
        <v>90</v>
      </c>
      <c r="J18" s="6">
        <v>80</v>
      </c>
      <c r="K18" s="6">
        <v>590</v>
      </c>
      <c r="L18" s="22">
        <f t="shared" si="0"/>
        <v>49.75</v>
      </c>
      <c r="M18" s="6"/>
      <c r="N18" s="6"/>
      <c r="O18" s="6"/>
      <c r="P18" s="6"/>
    </row>
    <row r="19" spans="1:16">
      <c r="A19" s="7">
        <v>17</v>
      </c>
      <c r="B19" s="7">
        <v>60270117</v>
      </c>
      <c r="C19" s="4" t="s">
        <v>19</v>
      </c>
      <c r="D19" s="3"/>
      <c r="E19" s="6"/>
      <c r="F19" s="6"/>
      <c r="G19" s="6">
        <v>90</v>
      </c>
      <c r="H19" s="6">
        <v>75</v>
      </c>
      <c r="I19" s="6">
        <v>50</v>
      </c>
      <c r="J19" s="6">
        <v>80</v>
      </c>
      <c r="K19" s="6">
        <v>665</v>
      </c>
      <c r="L19" s="22">
        <f t="shared" si="0"/>
        <v>46.125</v>
      </c>
      <c r="M19" s="6"/>
      <c r="N19" s="6"/>
      <c r="O19" s="6"/>
      <c r="P19" s="6"/>
    </row>
    <row r="20" spans="1:16">
      <c r="A20" s="7">
        <v>18</v>
      </c>
      <c r="B20" s="7">
        <v>60270119</v>
      </c>
      <c r="C20" s="4" t="s">
        <v>20</v>
      </c>
      <c r="D20" s="3"/>
      <c r="E20" s="6"/>
      <c r="F20" s="6"/>
      <c r="G20" s="6">
        <v>100</v>
      </c>
      <c r="H20" s="6">
        <v>50</v>
      </c>
      <c r="I20" s="6">
        <v>50</v>
      </c>
      <c r="J20" s="6">
        <v>50</v>
      </c>
      <c r="K20" s="6">
        <v>590</v>
      </c>
      <c r="L20" s="22">
        <f t="shared" si="0"/>
        <v>39.75</v>
      </c>
      <c r="M20" s="6" t="s">
        <v>102</v>
      </c>
      <c r="N20" s="6"/>
      <c r="O20" s="6"/>
      <c r="P20" s="6"/>
    </row>
    <row r="21" spans="1:16">
      <c r="A21" s="7">
        <v>19</v>
      </c>
      <c r="B21" s="7">
        <v>60270120</v>
      </c>
      <c r="C21" s="4" t="s">
        <v>21</v>
      </c>
      <c r="D21" s="3"/>
      <c r="E21" s="6"/>
      <c r="F21" s="6"/>
      <c r="G21" s="6">
        <v>100</v>
      </c>
      <c r="H21" s="6">
        <v>90</v>
      </c>
      <c r="I21" s="6">
        <v>100</v>
      </c>
      <c r="J21" s="6">
        <v>80</v>
      </c>
      <c r="K21" s="6">
        <v>590</v>
      </c>
      <c r="L21" s="22">
        <f t="shared" si="0"/>
        <v>51.75</v>
      </c>
      <c r="M21" s="6"/>
      <c r="N21" s="6"/>
      <c r="O21" s="6"/>
      <c r="P21" s="6"/>
    </row>
    <row r="22" spans="1:16">
      <c r="A22" s="7">
        <v>20</v>
      </c>
      <c r="B22" s="7">
        <v>60270121</v>
      </c>
      <c r="C22" s="4" t="s">
        <v>22</v>
      </c>
      <c r="D22" s="3"/>
      <c r="E22" s="6"/>
      <c r="F22" s="6"/>
      <c r="G22" s="6">
        <v>50</v>
      </c>
      <c r="H22" s="6">
        <v>50</v>
      </c>
      <c r="I22" s="6">
        <v>100</v>
      </c>
      <c r="J22" s="6">
        <v>50</v>
      </c>
      <c r="K22" s="6">
        <v>595</v>
      </c>
      <c r="L22" s="22">
        <f t="shared" si="0"/>
        <v>39.875</v>
      </c>
      <c r="M22" s="6"/>
      <c r="N22" s="6"/>
      <c r="O22" s="6"/>
      <c r="P22" s="6"/>
    </row>
    <row r="23" spans="1:16">
      <c r="A23" s="7">
        <v>21</v>
      </c>
      <c r="B23" s="7">
        <v>60260120</v>
      </c>
      <c r="C23" s="4" t="s">
        <v>23</v>
      </c>
      <c r="D23" s="3"/>
      <c r="E23" s="6"/>
      <c r="F23" s="6"/>
      <c r="G23" s="6" t="s">
        <v>101</v>
      </c>
      <c r="H23" s="6" t="s">
        <v>101</v>
      </c>
      <c r="I23" s="6" t="s">
        <v>101</v>
      </c>
      <c r="J23" s="6" t="s">
        <v>101</v>
      </c>
      <c r="K23" s="6" t="s">
        <v>101</v>
      </c>
      <c r="L23" s="22" t="e">
        <f t="shared" si="0"/>
        <v>#VALUE!</v>
      </c>
      <c r="M23" s="6"/>
      <c r="N23" s="6"/>
      <c r="O23" s="6"/>
      <c r="P23" s="6"/>
    </row>
    <row r="24" spans="1:16">
      <c r="A24" s="7">
        <v>22</v>
      </c>
      <c r="B24" s="7">
        <v>60270123</v>
      </c>
      <c r="C24" s="4" t="s">
        <v>24</v>
      </c>
      <c r="D24" s="3"/>
      <c r="E24" s="6"/>
      <c r="F24" s="6"/>
      <c r="G24" s="6">
        <v>85</v>
      </c>
      <c r="H24" s="6">
        <v>93</v>
      </c>
      <c r="I24" s="6">
        <v>50</v>
      </c>
      <c r="J24" s="6">
        <v>70</v>
      </c>
      <c r="K24" s="6">
        <v>590</v>
      </c>
      <c r="L24" s="22">
        <f t="shared" si="0"/>
        <v>44.55</v>
      </c>
      <c r="M24" s="6"/>
      <c r="N24" s="6"/>
      <c r="O24" s="6"/>
      <c r="P24" s="6"/>
    </row>
    <row r="25" spans="1:16">
      <c r="A25" s="7">
        <v>23</v>
      </c>
      <c r="B25" s="7">
        <v>60270124</v>
      </c>
      <c r="C25" s="4" t="s">
        <v>25</v>
      </c>
      <c r="D25" s="3"/>
      <c r="E25" s="6"/>
      <c r="F25" s="6"/>
      <c r="G25" s="6">
        <v>85</v>
      </c>
      <c r="H25" s="6">
        <v>90</v>
      </c>
      <c r="I25" s="6">
        <v>90</v>
      </c>
      <c r="J25" s="6">
        <v>100</v>
      </c>
      <c r="K25" s="6">
        <v>540</v>
      </c>
      <c r="L25" s="22">
        <f t="shared" si="0"/>
        <v>50</v>
      </c>
      <c r="M25" s="6"/>
      <c r="N25" s="6"/>
      <c r="O25" s="6"/>
      <c r="P25" s="6"/>
    </row>
    <row r="26" spans="1:16">
      <c r="A26" s="7">
        <v>24</v>
      </c>
      <c r="B26" s="7">
        <v>60270125</v>
      </c>
      <c r="C26" s="4" t="s">
        <v>26</v>
      </c>
      <c r="D26" s="3"/>
      <c r="E26" s="6"/>
      <c r="F26" s="6"/>
      <c r="G26" s="6">
        <v>100</v>
      </c>
      <c r="H26" s="6">
        <v>90</v>
      </c>
      <c r="I26" s="6">
        <v>100</v>
      </c>
      <c r="J26" s="6">
        <v>50</v>
      </c>
      <c r="K26" s="6">
        <v>540</v>
      </c>
      <c r="L26" s="22">
        <f t="shared" si="0"/>
        <v>47.5</v>
      </c>
      <c r="M26" s="6"/>
      <c r="N26" s="6"/>
      <c r="O26" s="6"/>
      <c r="P26" s="6"/>
    </row>
    <row r="27" spans="1:16">
      <c r="A27" s="7">
        <v>25</v>
      </c>
      <c r="B27" s="7">
        <v>60270126</v>
      </c>
      <c r="C27" s="4" t="s">
        <v>27</v>
      </c>
      <c r="D27" s="3"/>
      <c r="E27" s="6"/>
      <c r="F27" s="6"/>
      <c r="G27" s="6">
        <v>75</v>
      </c>
      <c r="H27" s="6">
        <v>60</v>
      </c>
      <c r="I27" s="6">
        <v>75</v>
      </c>
      <c r="J27" s="6">
        <v>70</v>
      </c>
      <c r="K27" s="6">
        <v>450</v>
      </c>
      <c r="L27" s="22">
        <f t="shared" si="0"/>
        <v>39.25</v>
      </c>
      <c r="M27" s="6"/>
      <c r="N27" s="6"/>
      <c r="O27" s="6"/>
      <c r="P27" s="6"/>
    </row>
    <row r="28" spans="1:16">
      <c r="A28" s="7">
        <v>26</v>
      </c>
      <c r="B28" s="7">
        <v>60270127</v>
      </c>
      <c r="C28" s="4" t="s">
        <v>28</v>
      </c>
      <c r="D28" s="3"/>
      <c r="E28" s="6"/>
      <c r="F28" s="6"/>
      <c r="G28" s="6">
        <v>90</v>
      </c>
      <c r="H28" s="6">
        <v>60</v>
      </c>
      <c r="I28" s="6">
        <v>65</v>
      </c>
      <c r="J28" s="6">
        <v>50</v>
      </c>
      <c r="K28" s="6">
        <v>510</v>
      </c>
      <c r="L28" s="22">
        <f t="shared" si="0"/>
        <v>39.25</v>
      </c>
      <c r="M28" s="6"/>
      <c r="N28" s="6"/>
      <c r="O28" s="6"/>
      <c r="P28" s="6"/>
    </row>
    <row r="29" spans="1:16">
      <c r="A29" s="7">
        <v>27</v>
      </c>
      <c r="B29" s="7">
        <v>60270128</v>
      </c>
      <c r="C29" s="4" t="s">
        <v>29</v>
      </c>
      <c r="D29" s="3"/>
      <c r="E29" s="6"/>
      <c r="F29" s="6"/>
      <c r="G29" s="6">
        <v>95</v>
      </c>
      <c r="H29" s="6">
        <v>90</v>
      </c>
      <c r="I29" s="6">
        <v>100</v>
      </c>
      <c r="J29" s="6">
        <v>80</v>
      </c>
      <c r="K29" s="6">
        <v>720</v>
      </c>
      <c r="L29" s="22">
        <f t="shared" si="0"/>
        <v>54.5</v>
      </c>
      <c r="M29" s="6"/>
      <c r="N29" s="6"/>
      <c r="O29" s="6"/>
      <c r="P29" s="6"/>
    </row>
    <row r="30" spans="1:16">
      <c r="A30" s="7">
        <v>28</v>
      </c>
      <c r="B30" s="7">
        <v>60270129</v>
      </c>
      <c r="C30" s="4" t="s">
        <v>30</v>
      </c>
      <c r="D30" s="3"/>
      <c r="E30" s="6"/>
      <c r="F30" s="6"/>
      <c r="G30" s="6">
        <v>100</v>
      </c>
      <c r="H30" s="6">
        <v>50</v>
      </c>
      <c r="I30" s="6">
        <v>85</v>
      </c>
      <c r="J30" s="6">
        <v>50</v>
      </c>
      <c r="K30" s="6">
        <v>600</v>
      </c>
      <c r="L30" s="22">
        <f t="shared" si="0"/>
        <v>43.5</v>
      </c>
      <c r="M30" s="6"/>
      <c r="N30" s="6"/>
      <c r="O30" s="6"/>
      <c r="P30" s="6"/>
    </row>
    <row r="31" spans="1:16">
      <c r="A31" s="7">
        <v>29</v>
      </c>
      <c r="B31" s="7">
        <v>60270130</v>
      </c>
      <c r="C31" s="4" t="s">
        <v>31</v>
      </c>
      <c r="D31" s="3"/>
      <c r="E31" s="6"/>
      <c r="F31" s="6"/>
      <c r="G31" s="6">
        <v>90</v>
      </c>
      <c r="H31" s="6">
        <v>80</v>
      </c>
      <c r="I31" s="6">
        <v>100</v>
      </c>
      <c r="J31" s="6">
        <v>100</v>
      </c>
      <c r="K31" s="6">
        <v>590</v>
      </c>
      <c r="L31" s="22">
        <f t="shared" si="0"/>
        <v>51.75</v>
      </c>
      <c r="M31" s="6"/>
      <c r="N31" s="6"/>
      <c r="O31" s="6"/>
      <c r="P31" s="6"/>
    </row>
    <row r="32" spans="1:1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41" spans="13:13">
      <c r="M41" t="s">
        <v>103</v>
      </c>
    </row>
  </sheetData>
  <mergeCells count="2">
    <mergeCell ref="G1:H1"/>
    <mergeCell ref="I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1A0C0-69E4-3B48-8C84-5B5AAFEC1EF3}">
  <dimension ref="A1:R28"/>
  <sheetViews>
    <sheetView zoomScale="173" zoomScaleNormal="173" workbookViewId="0">
      <selection activeCell="R6" sqref="R6"/>
    </sheetView>
  </sheetViews>
  <sheetFormatPr defaultColWidth="11.19921875" defaultRowHeight="15.6"/>
  <sheetData>
    <row r="1" spans="1:18">
      <c r="A1" s="30">
        <v>2019</v>
      </c>
      <c r="B1" s="30"/>
    </row>
    <row r="2" spans="1:18">
      <c r="A2" s="11" t="s">
        <v>68</v>
      </c>
      <c r="B2" s="11"/>
      <c r="C2" s="11"/>
      <c r="H2" t="s">
        <v>69</v>
      </c>
      <c r="N2" s="30" t="s">
        <v>96</v>
      </c>
      <c r="O2" s="30"/>
      <c r="P2" t="s">
        <v>98</v>
      </c>
      <c r="Q2" t="s">
        <v>99</v>
      </c>
    </row>
    <row r="3" spans="1:18">
      <c r="A3" s="13" t="s">
        <v>0</v>
      </c>
      <c r="B3" s="12" t="s">
        <v>1</v>
      </c>
      <c r="C3" s="12" t="s">
        <v>2</v>
      </c>
      <c r="E3" s="15">
        <v>43511</v>
      </c>
      <c r="F3" s="15">
        <v>43525</v>
      </c>
      <c r="G3" s="15">
        <v>43539</v>
      </c>
      <c r="H3" s="15">
        <v>43553</v>
      </c>
      <c r="I3" s="15">
        <v>43567</v>
      </c>
      <c r="J3" s="15">
        <v>43581</v>
      </c>
      <c r="K3" s="15">
        <v>43595</v>
      </c>
      <c r="L3" s="18">
        <v>43609</v>
      </c>
      <c r="M3" t="s">
        <v>95</v>
      </c>
      <c r="N3" t="s">
        <v>34</v>
      </c>
      <c r="O3" t="s">
        <v>35</v>
      </c>
    </row>
    <row r="4" spans="1:18">
      <c r="A4" s="14">
        <v>1</v>
      </c>
      <c r="B4">
        <v>60670101</v>
      </c>
      <c r="C4" s="31" t="s">
        <v>70</v>
      </c>
      <c r="D4" s="31"/>
      <c r="E4" s="10">
        <v>0</v>
      </c>
      <c r="F4" s="10">
        <v>0</v>
      </c>
      <c r="G4" s="10">
        <v>0</v>
      </c>
      <c r="H4" s="10">
        <v>1</v>
      </c>
      <c r="I4" s="10">
        <v>1</v>
      </c>
      <c r="J4" s="10">
        <v>0</v>
      </c>
      <c r="K4" s="10">
        <v>0</v>
      </c>
      <c r="L4" s="19">
        <v>0</v>
      </c>
      <c r="M4" t="s">
        <v>100</v>
      </c>
      <c r="N4" s="28">
        <v>100</v>
      </c>
      <c r="O4" t="s">
        <v>100</v>
      </c>
      <c r="P4" s="22">
        <v>400</v>
      </c>
      <c r="Q4" s="24" t="e">
        <f>SUM(E4:L4)/16*20+M4/10+(N4+O4)/20+P4/40</f>
        <v>#VALUE!</v>
      </c>
    </row>
    <row r="5" spans="1:18">
      <c r="A5" s="14">
        <v>3</v>
      </c>
      <c r="B5">
        <v>60670102</v>
      </c>
      <c r="C5" s="31" t="s">
        <v>71</v>
      </c>
      <c r="D5" s="31"/>
      <c r="E5" s="10">
        <v>2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9">
        <v>1</v>
      </c>
      <c r="M5" s="19">
        <v>95</v>
      </c>
      <c r="N5" s="20">
        <v>80</v>
      </c>
      <c r="O5">
        <v>50</v>
      </c>
      <c r="P5" s="22">
        <v>675</v>
      </c>
      <c r="Q5" s="24">
        <f t="shared" ref="Q5:Q28" si="0">SUM(E5:L5)/16*20+M5/10+(N5+O5)/20+P5/40</f>
        <v>44.125</v>
      </c>
    </row>
    <row r="6" spans="1:18">
      <c r="A6" s="14">
        <v>4</v>
      </c>
      <c r="B6">
        <v>60670103</v>
      </c>
      <c r="C6" s="31" t="s">
        <v>72</v>
      </c>
      <c r="D6" s="31"/>
      <c r="E6" s="10">
        <v>1</v>
      </c>
      <c r="F6" s="10">
        <v>1</v>
      </c>
      <c r="G6" s="10">
        <v>1</v>
      </c>
      <c r="H6" s="10">
        <v>1</v>
      </c>
      <c r="I6" s="10">
        <v>3</v>
      </c>
      <c r="J6" s="10">
        <v>1</v>
      </c>
      <c r="K6" s="10">
        <v>0</v>
      </c>
      <c r="L6" s="19">
        <v>1</v>
      </c>
      <c r="M6" s="19">
        <v>90</v>
      </c>
      <c r="N6" s="20">
        <v>100</v>
      </c>
      <c r="O6">
        <v>50</v>
      </c>
      <c r="P6" s="22">
        <v>410</v>
      </c>
      <c r="Q6" s="24">
        <f t="shared" si="0"/>
        <v>38</v>
      </c>
    </row>
    <row r="7" spans="1:18">
      <c r="A7" s="14">
        <v>5</v>
      </c>
      <c r="B7">
        <v>60660109</v>
      </c>
      <c r="C7" s="31" t="s">
        <v>73</v>
      </c>
      <c r="D7" s="31"/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9">
        <v>0</v>
      </c>
      <c r="M7" t="s">
        <v>100</v>
      </c>
      <c r="N7" t="s">
        <v>100</v>
      </c>
      <c r="O7" t="s">
        <v>100</v>
      </c>
      <c r="P7" t="s">
        <v>100</v>
      </c>
      <c r="Q7" s="24" t="e">
        <f t="shared" si="0"/>
        <v>#VALUE!</v>
      </c>
    </row>
    <row r="8" spans="1:18">
      <c r="A8" s="14">
        <v>6</v>
      </c>
      <c r="B8">
        <v>60670105</v>
      </c>
      <c r="C8" s="31" t="s">
        <v>74</v>
      </c>
      <c r="D8" s="31"/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9">
        <v>2</v>
      </c>
      <c r="M8" s="19">
        <v>90</v>
      </c>
      <c r="N8" s="20">
        <v>90</v>
      </c>
      <c r="O8" s="24">
        <v>50</v>
      </c>
      <c r="P8" s="24">
        <v>650</v>
      </c>
      <c r="Q8" s="24">
        <f t="shared" si="0"/>
        <v>43.5</v>
      </c>
      <c r="R8" s="26">
        <v>74</v>
      </c>
    </row>
    <row r="9" spans="1:18">
      <c r="A9" s="14">
        <v>7</v>
      </c>
      <c r="B9">
        <v>60660110</v>
      </c>
      <c r="C9" s="31" t="s">
        <v>75</v>
      </c>
      <c r="D9" s="31"/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9">
        <v>0</v>
      </c>
      <c r="M9" t="s">
        <v>100</v>
      </c>
      <c r="N9" t="s">
        <v>100</v>
      </c>
      <c r="O9" t="s">
        <v>100</v>
      </c>
      <c r="P9" t="s">
        <v>100</v>
      </c>
      <c r="Q9" s="24" t="e">
        <f t="shared" si="0"/>
        <v>#VALUE!</v>
      </c>
    </row>
    <row r="10" spans="1:18">
      <c r="A10" s="14">
        <v>8</v>
      </c>
      <c r="B10">
        <v>60670106</v>
      </c>
      <c r="C10" s="31" t="s">
        <v>76</v>
      </c>
      <c r="D10" s="31"/>
      <c r="E10" s="10">
        <v>1</v>
      </c>
      <c r="F10" s="10">
        <v>1</v>
      </c>
      <c r="G10" s="10">
        <v>1</v>
      </c>
      <c r="H10" s="10">
        <v>1</v>
      </c>
      <c r="I10" s="10">
        <v>0</v>
      </c>
      <c r="J10" s="10">
        <v>1</v>
      </c>
      <c r="K10" s="10">
        <v>0</v>
      </c>
      <c r="L10" s="19">
        <v>0</v>
      </c>
      <c r="M10" s="19">
        <v>90</v>
      </c>
      <c r="N10">
        <v>50</v>
      </c>
      <c r="O10">
        <v>50</v>
      </c>
      <c r="P10" s="25">
        <v>440</v>
      </c>
      <c r="Q10" s="24">
        <f t="shared" si="0"/>
        <v>31.25</v>
      </c>
    </row>
    <row r="11" spans="1:18">
      <c r="A11" s="14">
        <v>9</v>
      </c>
      <c r="B11">
        <v>60670107</v>
      </c>
      <c r="C11" s="31" t="s">
        <v>77</v>
      </c>
      <c r="D11" s="31"/>
      <c r="E11" s="10">
        <v>2</v>
      </c>
      <c r="F11" s="10">
        <v>2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9">
        <v>1</v>
      </c>
      <c r="M11" s="19">
        <v>90</v>
      </c>
      <c r="N11" s="20">
        <v>80</v>
      </c>
      <c r="O11" s="24">
        <v>50</v>
      </c>
      <c r="P11" s="24">
        <v>640</v>
      </c>
      <c r="Q11" s="24">
        <f t="shared" si="0"/>
        <v>44</v>
      </c>
    </row>
    <row r="12" spans="1:18">
      <c r="A12" s="14">
        <v>10</v>
      </c>
      <c r="B12">
        <v>60670109</v>
      </c>
      <c r="C12" s="31" t="s">
        <v>78</v>
      </c>
      <c r="D12" s="31"/>
      <c r="E12" s="10">
        <v>1</v>
      </c>
      <c r="F12" s="10">
        <v>1</v>
      </c>
      <c r="G12" s="10">
        <v>1</v>
      </c>
      <c r="H12" s="10">
        <v>1</v>
      </c>
      <c r="I12" s="10">
        <v>2</v>
      </c>
      <c r="J12" s="10">
        <v>1</v>
      </c>
      <c r="K12" s="10">
        <v>0</v>
      </c>
      <c r="L12" s="19">
        <v>2</v>
      </c>
      <c r="M12" s="19">
        <v>80</v>
      </c>
      <c r="N12" s="24">
        <v>80</v>
      </c>
      <c r="O12" s="24">
        <v>50</v>
      </c>
      <c r="P12" s="24">
        <v>590</v>
      </c>
      <c r="Q12" s="24">
        <f t="shared" si="0"/>
        <v>40.5</v>
      </c>
    </row>
    <row r="13" spans="1:18">
      <c r="A13" s="14">
        <v>11</v>
      </c>
      <c r="B13">
        <v>60670110</v>
      </c>
      <c r="C13" s="31" t="s">
        <v>79</v>
      </c>
      <c r="D13" s="31"/>
      <c r="E13" s="10">
        <v>3</v>
      </c>
      <c r="F13" s="10">
        <v>1</v>
      </c>
      <c r="G13" s="10">
        <v>1</v>
      </c>
      <c r="H13" s="10">
        <v>3</v>
      </c>
      <c r="I13" s="10">
        <v>3</v>
      </c>
      <c r="J13" s="10">
        <v>1</v>
      </c>
      <c r="K13" s="10">
        <v>1</v>
      </c>
      <c r="L13" s="19">
        <v>2</v>
      </c>
      <c r="M13" s="19">
        <v>90</v>
      </c>
      <c r="N13" s="20">
        <v>80</v>
      </c>
      <c r="O13" s="14">
        <v>60</v>
      </c>
      <c r="P13" s="22">
        <v>410</v>
      </c>
      <c r="Q13" s="24">
        <f>SUM(E13:L13)/16*20+M13/10+(N13+O13)/20+P13/40</f>
        <v>45</v>
      </c>
    </row>
    <row r="14" spans="1:18">
      <c r="A14" s="14">
        <v>12</v>
      </c>
      <c r="B14">
        <v>60670111</v>
      </c>
      <c r="C14" s="31" t="s">
        <v>80</v>
      </c>
      <c r="D14" s="31"/>
      <c r="E14" s="10">
        <v>1</v>
      </c>
      <c r="F14" s="10">
        <v>2</v>
      </c>
      <c r="G14" s="10">
        <v>1</v>
      </c>
      <c r="H14" s="10">
        <v>1</v>
      </c>
      <c r="I14" s="10">
        <v>1</v>
      </c>
      <c r="J14" s="10">
        <v>1</v>
      </c>
      <c r="K14" s="10">
        <v>2</v>
      </c>
      <c r="L14" s="19">
        <v>1</v>
      </c>
      <c r="M14" s="19">
        <v>90</v>
      </c>
      <c r="N14" s="20">
        <v>100</v>
      </c>
      <c r="O14" s="14">
        <v>90</v>
      </c>
      <c r="P14" s="24">
        <v>700</v>
      </c>
      <c r="Q14" s="24">
        <f t="shared" si="0"/>
        <v>48.5</v>
      </c>
    </row>
    <row r="15" spans="1:18">
      <c r="A15" s="14">
        <v>13</v>
      </c>
      <c r="B15">
        <v>60670113</v>
      </c>
      <c r="C15" s="31" t="s">
        <v>81</v>
      </c>
      <c r="D15" s="31"/>
      <c r="E15" s="10">
        <v>2</v>
      </c>
      <c r="F15" s="10">
        <v>2</v>
      </c>
      <c r="G15" s="10">
        <v>2</v>
      </c>
      <c r="H15" s="10">
        <v>1</v>
      </c>
      <c r="I15" s="10">
        <v>1</v>
      </c>
      <c r="J15" s="10">
        <v>1</v>
      </c>
      <c r="K15" s="10">
        <v>2</v>
      </c>
      <c r="L15" s="19">
        <v>2</v>
      </c>
      <c r="M15" s="19">
        <v>90</v>
      </c>
      <c r="N15" s="23">
        <v>70</v>
      </c>
      <c r="O15" s="21">
        <v>50</v>
      </c>
      <c r="P15" s="24">
        <v>610</v>
      </c>
      <c r="Q15" s="24">
        <f t="shared" si="0"/>
        <v>46.5</v>
      </c>
    </row>
    <row r="16" spans="1:18">
      <c r="A16" s="14">
        <v>14</v>
      </c>
      <c r="B16">
        <v>60670114</v>
      </c>
      <c r="C16" s="31" t="s">
        <v>82</v>
      </c>
      <c r="D16" s="31"/>
      <c r="E16" s="10">
        <v>3</v>
      </c>
      <c r="F16" s="10">
        <v>1</v>
      </c>
      <c r="G16" s="10">
        <v>3</v>
      </c>
      <c r="H16" s="10">
        <v>3</v>
      </c>
      <c r="I16" s="10">
        <v>1</v>
      </c>
      <c r="J16" s="10">
        <v>1</v>
      </c>
      <c r="K16" s="10">
        <v>1</v>
      </c>
      <c r="L16" s="19">
        <v>0</v>
      </c>
      <c r="M16" s="19">
        <v>100</v>
      </c>
      <c r="N16" s="23">
        <v>80</v>
      </c>
      <c r="O16" s="24">
        <v>75</v>
      </c>
      <c r="P16" s="22">
        <v>698</v>
      </c>
      <c r="Q16" s="24">
        <f t="shared" si="0"/>
        <v>51.45</v>
      </c>
    </row>
    <row r="17" spans="1:17">
      <c r="A17" s="14">
        <v>15</v>
      </c>
      <c r="B17">
        <v>60670115</v>
      </c>
      <c r="C17" s="31" t="s">
        <v>83</v>
      </c>
      <c r="D17" s="31"/>
      <c r="E17" s="10">
        <v>2</v>
      </c>
      <c r="F17" s="10">
        <v>1</v>
      </c>
      <c r="G17" s="10">
        <v>1</v>
      </c>
      <c r="H17" s="10">
        <v>1</v>
      </c>
      <c r="I17" s="10">
        <v>2</v>
      </c>
      <c r="J17" s="10">
        <v>1</v>
      </c>
      <c r="K17" s="10">
        <v>3</v>
      </c>
      <c r="L17" s="19">
        <v>1</v>
      </c>
      <c r="M17" s="19">
        <v>50</v>
      </c>
      <c r="N17" s="20">
        <v>80</v>
      </c>
      <c r="O17" s="22">
        <v>70</v>
      </c>
      <c r="P17" s="22">
        <v>655</v>
      </c>
      <c r="Q17" s="24">
        <f t="shared" si="0"/>
        <v>43.875</v>
      </c>
    </row>
    <row r="18" spans="1:17">
      <c r="A18" s="14">
        <v>16</v>
      </c>
      <c r="B18">
        <v>60670116</v>
      </c>
      <c r="C18" s="31" t="s">
        <v>84</v>
      </c>
      <c r="D18" s="31"/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9">
        <v>0</v>
      </c>
      <c r="M18" t="s">
        <v>100</v>
      </c>
      <c r="N18" t="s">
        <v>100</v>
      </c>
      <c r="O18" t="s">
        <v>100</v>
      </c>
      <c r="P18" s="22">
        <v>400</v>
      </c>
      <c r="Q18" s="24" t="e">
        <f t="shared" si="0"/>
        <v>#VALUE!</v>
      </c>
    </row>
    <row r="19" spans="1:17">
      <c r="A19" s="14">
        <v>17</v>
      </c>
      <c r="B19">
        <v>60670117</v>
      </c>
      <c r="C19" s="31" t="s">
        <v>85</v>
      </c>
      <c r="D19" s="31"/>
      <c r="E19" s="10">
        <v>2</v>
      </c>
      <c r="F19" s="10">
        <v>0</v>
      </c>
      <c r="G19" s="10">
        <v>1</v>
      </c>
      <c r="H19" s="10">
        <v>2</v>
      </c>
      <c r="I19" s="10">
        <v>1</v>
      </c>
      <c r="J19" s="10">
        <v>1</v>
      </c>
      <c r="K19" s="10">
        <v>0</v>
      </c>
      <c r="L19" s="19">
        <v>2</v>
      </c>
      <c r="M19" s="19">
        <v>80</v>
      </c>
      <c r="N19" t="s">
        <v>100</v>
      </c>
      <c r="O19" t="s">
        <v>100</v>
      </c>
      <c r="P19" t="s">
        <v>100</v>
      </c>
      <c r="Q19" s="24" t="e">
        <f t="shared" si="0"/>
        <v>#VALUE!</v>
      </c>
    </row>
    <row r="20" spans="1:17">
      <c r="A20" s="14">
        <v>18</v>
      </c>
      <c r="B20">
        <v>60670119</v>
      </c>
      <c r="C20" s="31" t="s">
        <v>86</v>
      </c>
      <c r="D20" s="31"/>
      <c r="E20" s="10">
        <v>1</v>
      </c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>
        <v>0</v>
      </c>
      <c r="L20" s="19">
        <v>1</v>
      </c>
      <c r="M20" s="19">
        <v>90</v>
      </c>
      <c r="N20" s="20">
        <v>100</v>
      </c>
      <c r="O20">
        <v>50</v>
      </c>
      <c r="P20" s="22">
        <v>400</v>
      </c>
      <c r="Q20" s="24">
        <f t="shared" si="0"/>
        <v>35.25</v>
      </c>
    </row>
    <row r="21" spans="1:17">
      <c r="A21" s="14">
        <v>19</v>
      </c>
      <c r="B21">
        <v>60670120</v>
      </c>
      <c r="C21" s="31" t="s">
        <v>87</v>
      </c>
      <c r="D21" s="31"/>
      <c r="E21" s="10">
        <v>2</v>
      </c>
      <c r="F21" s="10">
        <v>0</v>
      </c>
      <c r="G21" s="10">
        <v>0</v>
      </c>
      <c r="H21" s="10">
        <v>1</v>
      </c>
      <c r="I21" s="10">
        <v>0</v>
      </c>
      <c r="J21" s="10">
        <v>0</v>
      </c>
      <c r="K21" s="10">
        <v>0</v>
      </c>
      <c r="L21" s="19">
        <v>0</v>
      </c>
      <c r="M21" s="27">
        <v>50</v>
      </c>
      <c r="N21">
        <v>50</v>
      </c>
      <c r="O21">
        <v>50</v>
      </c>
      <c r="P21">
        <v>585</v>
      </c>
      <c r="Q21" s="24">
        <f t="shared" si="0"/>
        <v>28.375</v>
      </c>
    </row>
    <row r="22" spans="1:17">
      <c r="A22" s="14">
        <v>20</v>
      </c>
      <c r="B22">
        <v>60660121</v>
      </c>
      <c r="C22" s="31" t="s">
        <v>88</v>
      </c>
      <c r="D22" s="31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9">
        <v>0</v>
      </c>
      <c r="M22" t="s">
        <v>100</v>
      </c>
      <c r="N22" t="s">
        <v>100</v>
      </c>
      <c r="O22" t="s">
        <v>100</v>
      </c>
      <c r="P22" t="s">
        <v>100</v>
      </c>
      <c r="Q22" s="24" t="e">
        <f t="shared" si="0"/>
        <v>#VALUE!</v>
      </c>
    </row>
    <row r="23" spans="1:17">
      <c r="A23" s="14">
        <v>21</v>
      </c>
      <c r="B23">
        <v>60660122</v>
      </c>
      <c r="C23" s="31" t="s">
        <v>89</v>
      </c>
      <c r="D23" s="31"/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9">
        <v>0</v>
      </c>
      <c r="M23">
        <v>50</v>
      </c>
      <c r="N23">
        <v>50</v>
      </c>
      <c r="O23">
        <v>50</v>
      </c>
      <c r="P23">
        <v>50</v>
      </c>
      <c r="Q23" s="24">
        <f t="shared" si="0"/>
        <v>11.25</v>
      </c>
    </row>
    <row r="24" spans="1:17">
      <c r="A24" s="14">
        <v>22</v>
      </c>
      <c r="B24">
        <v>60670126</v>
      </c>
      <c r="C24" s="31" t="s">
        <v>90</v>
      </c>
      <c r="D24" s="31"/>
      <c r="E24" s="10">
        <v>1</v>
      </c>
      <c r="F24" s="10">
        <v>1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9">
        <v>0</v>
      </c>
      <c r="M24" t="s">
        <v>100</v>
      </c>
      <c r="N24" t="s">
        <v>100</v>
      </c>
      <c r="O24" t="s">
        <v>100</v>
      </c>
      <c r="P24" t="s">
        <v>100</v>
      </c>
      <c r="Q24" s="24" t="e">
        <f t="shared" si="0"/>
        <v>#VALUE!</v>
      </c>
    </row>
    <row r="25" spans="1:17">
      <c r="A25" s="14">
        <v>23</v>
      </c>
      <c r="B25">
        <v>60670127</v>
      </c>
      <c r="C25" s="31" t="s">
        <v>91</v>
      </c>
      <c r="D25" s="31"/>
      <c r="E25" s="10">
        <v>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9">
        <v>0</v>
      </c>
      <c r="M25" t="s">
        <v>100</v>
      </c>
      <c r="N25" t="s">
        <v>100</v>
      </c>
      <c r="O25" t="s">
        <v>100</v>
      </c>
      <c r="P25" s="22">
        <v>400</v>
      </c>
      <c r="Q25" s="24" t="e">
        <f t="shared" si="0"/>
        <v>#VALUE!</v>
      </c>
    </row>
    <row r="26" spans="1:17">
      <c r="A26" s="14">
        <v>24</v>
      </c>
      <c r="B26">
        <v>60670129</v>
      </c>
      <c r="C26" s="31" t="s">
        <v>92</v>
      </c>
      <c r="D26" s="31"/>
      <c r="E26" s="10">
        <v>1</v>
      </c>
      <c r="F26" s="10">
        <v>2</v>
      </c>
      <c r="G26" s="10">
        <v>1</v>
      </c>
      <c r="H26" s="10">
        <v>0</v>
      </c>
      <c r="I26" s="10">
        <v>0</v>
      </c>
      <c r="J26" s="10">
        <v>0</v>
      </c>
      <c r="K26" s="10">
        <v>2</v>
      </c>
      <c r="L26" s="19">
        <v>1</v>
      </c>
      <c r="M26" t="s">
        <v>100</v>
      </c>
      <c r="N26" s="23">
        <v>80</v>
      </c>
      <c r="O26" s="22">
        <v>50</v>
      </c>
      <c r="P26" t="s">
        <v>100</v>
      </c>
      <c r="Q26" s="24" t="e">
        <f t="shared" si="0"/>
        <v>#VALUE!</v>
      </c>
    </row>
    <row r="27" spans="1:17">
      <c r="A27" s="14">
        <v>25</v>
      </c>
      <c r="B27">
        <v>60350111</v>
      </c>
      <c r="C27" s="31" t="s">
        <v>93</v>
      </c>
      <c r="D27" s="31"/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9">
        <v>0</v>
      </c>
      <c r="M27" s="19">
        <v>70</v>
      </c>
      <c r="N27" t="s">
        <v>100</v>
      </c>
      <c r="O27" t="s">
        <v>100</v>
      </c>
      <c r="P27" t="s">
        <v>100</v>
      </c>
      <c r="Q27" s="24" t="e">
        <f t="shared" si="0"/>
        <v>#VALUE!</v>
      </c>
    </row>
    <row r="28" spans="1:17">
      <c r="A28" s="14">
        <v>26</v>
      </c>
      <c r="B28">
        <v>60660128</v>
      </c>
      <c r="C28" s="31" t="s">
        <v>94</v>
      </c>
      <c r="D28" s="31"/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9">
        <v>0</v>
      </c>
      <c r="M28" t="s">
        <v>100</v>
      </c>
      <c r="N28" t="s">
        <v>100</v>
      </c>
      <c r="O28" t="s">
        <v>100</v>
      </c>
      <c r="P28" t="s">
        <v>100</v>
      </c>
      <c r="Q28" s="24" t="e">
        <f t="shared" si="0"/>
        <v>#VALUE!</v>
      </c>
    </row>
  </sheetData>
  <mergeCells count="27">
    <mergeCell ref="C8:D8"/>
    <mergeCell ref="N2:O2"/>
    <mergeCell ref="A1:B1"/>
    <mergeCell ref="C4:D4"/>
    <mergeCell ref="C5:D5"/>
    <mergeCell ref="C6:D6"/>
    <mergeCell ref="C7:D7"/>
    <mergeCell ref="C20:D2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7:D27"/>
    <mergeCell ref="C28:D28"/>
    <mergeCell ref="C21:D21"/>
    <mergeCell ref="C22:D22"/>
    <mergeCell ref="C23:D23"/>
    <mergeCell ref="C24:D24"/>
    <mergeCell ref="C25:D25"/>
    <mergeCell ref="C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28DF6-D188-964A-B3CB-794F7D854265}">
  <dimension ref="A1:L17"/>
  <sheetViews>
    <sheetView zoomScale="99" zoomScaleNormal="99" workbookViewId="0">
      <selection activeCell="L11" sqref="L11"/>
    </sheetView>
  </sheetViews>
  <sheetFormatPr defaultColWidth="11.19921875" defaultRowHeight="15.6"/>
  <sheetData>
    <row r="1" spans="1:12">
      <c r="C1" t="s">
        <v>53</v>
      </c>
      <c r="F1" s="30" t="s">
        <v>33</v>
      </c>
      <c r="G1" s="30"/>
      <c r="H1" s="30" t="s">
        <v>97</v>
      </c>
      <c r="I1" s="30"/>
      <c r="J1" t="s">
        <v>98</v>
      </c>
      <c r="K1" t="s">
        <v>99</v>
      </c>
    </row>
    <row r="2" spans="1:12">
      <c r="A2" s="8" t="s">
        <v>0</v>
      </c>
      <c r="B2" s="1" t="s">
        <v>1</v>
      </c>
      <c r="C2" s="1" t="s">
        <v>2</v>
      </c>
      <c r="F2" s="6" t="s">
        <v>51</v>
      </c>
      <c r="G2" s="6" t="s">
        <v>52</v>
      </c>
      <c r="H2" s="6" t="s">
        <v>51</v>
      </c>
      <c r="I2" s="6" t="s">
        <v>52</v>
      </c>
      <c r="J2" s="6"/>
      <c r="K2" s="6"/>
      <c r="L2" s="6"/>
    </row>
    <row r="3" spans="1:12">
      <c r="A3" s="9">
        <v>1</v>
      </c>
      <c r="B3" s="2">
        <v>60170104</v>
      </c>
      <c r="C3" s="2" t="s">
        <v>37</v>
      </c>
      <c r="F3" s="6">
        <v>80</v>
      </c>
      <c r="G3" s="6">
        <v>50</v>
      </c>
      <c r="H3" s="6">
        <v>50</v>
      </c>
      <c r="I3" s="6">
        <v>50</v>
      </c>
      <c r="J3" s="6">
        <v>525</v>
      </c>
      <c r="K3" s="6">
        <f>(F3+G3+H3+I3)/10+J3/40</f>
        <v>36.125</v>
      </c>
      <c r="L3" s="6"/>
    </row>
    <row r="4" spans="1:12">
      <c r="A4" s="9">
        <v>2</v>
      </c>
      <c r="B4" s="2">
        <v>60170105</v>
      </c>
      <c r="C4" s="2" t="s">
        <v>38</v>
      </c>
      <c r="F4" s="6">
        <v>50</v>
      </c>
      <c r="G4" s="6">
        <v>50</v>
      </c>
      <c r="H4" s="6">
        <v>50</v>
      </c>
      <c r="I4" s="6">
        <v>50</v>
      </c>
      <c r="J4" s="6">
        <v>590</v>
      </c>
      <c r="K4" s="22">
        <f t="shared" ref="K4:K16" si="0">(F4+G4+H4+I4)/10+J4/40</f>
        <v>34.75</v>
      </c>
      <c r="L4" s="6"/>
    </row>
    <row r="5" spans="1:12">
      <c r="A5" s="9">
        <v>3</v>
      </c>
      <c r="B5" s="2">
        <v>60170106</v>
      </c>
      <c r="C5" s="2" t="s">
        <v>39</v>
      </c>
      <c r="F5" s="6">
        <v>100</v>
      </c>
      <c r="G5" s="6">
        <v>50</v>
      </c>
      <c r="H5" s="6">
        <v>60</v>
      </c>
      <c r="I5" s="6">
        <v>50</v>
      </c>
      <c r="J5" s="6">
        <v>730</v>
      </c>
      <c r="K5" s="22">
        <f t="shared" si="0"/>
        <v>44.25</v>
      </c>
      <c r="L5" s="6"/>
    </row>
    <row r="6" spans="1:12">
      <c r="A6" s="9">
        <v>4</v>
      </c>
      <c r="B6" s="2">
        <v>60230106</v>
      </c>
      <c r="C6" s="2" t="s">
        <v>40</v>
      </c>
      <c r="F6" s="6" t="s">
        <v>100</v>
      </c>
      <c r="G6" s="6" t="s">
        <v>100</v>
      </c>
      <c r="H6" s="6" t="s">
        <v>100</v>
      </c>
      <c r="I6" s="6" t="s">
        <v>100</v>
      </c>
      <c r="J6" s="6" t="s">
        <v>100</v>
      </c>
      <c r="K6" s="22" t="e">
        <f t="shared" si="0"/>
        <v>#VALUE!</v>
      </c>
      <c r="L6" s="6"/>
    </row>
    <row r="7" spans="1:12">
      <c r="A7" s="9">
        <v>5</v>
      </c>
      <c r="B7" s="2">
        <v>60170107</v>
      </c>
      <c r="C7" s="2" t="s">
        <v>41</v>
      </c>
      <c r="F7" s="6">
        <v>50</v>
      </c>
      <c r="G7" s="6">
        <v>50</v>
      </c>
      <c r="H7" s="6">
        <v>50</v>
      </c>
      <c r="I7" s="6">
        <v>50</v>
      </c>
      <c r="J7" s="6">
        <v>590</v>
      </c>
      <c r="K7" s="22">
        <f t="shared" si="0"/>
        <v>34.75</v>
      </c>
      <c r="L7" s="6"/>
    </row>
    <row r="8" spans="1:12">
      <c r="A8" s="9">
        <v>6</v>
      </c>
      <c r="B8" s="2">
        <v>60170108</v>
      </c>
      <c r="C8" s="2" t="s">
        <v>42</v>
      </c>
      <c r="F8" s="6">
        <v>85</v>
      </c>
      <c r="G8" s="6">
        <v>80</v>
      </c>
      <c r="H8" s="6">
        <v>100</v>
      </c>
      <c r="I8" s="6">
        <v>90</v>
      </c>
      <c r="J8" s="6">
        <v>690</v>
      </c>
      <c r="K8" s="22">
        <f t="shared" si="0"/>
        <v>52.75</v>
      </c>
      <c r="L8" s="6"/>
    </row>
    <row r="9" spans="1:12">
      <c r="A9" s="9">
        <v>7</v>
      </c>
      <c r="B9" s="2">
        <v>32764908</v>
      </c>
      <c r="C9" s="2" t="s">
        <v>43</v>
      </c>
      <c r="F9" s="6">
        <v>75</v>
      </c>
      <c r="G9" s="6">
        <v>50</v>
      </c>
      <c r="H9" s="6">
        <v>100</v>
      </c>
      <c r="I9" s="6">
        <v>95</v>
      </c>
      <c r="J9" s="6">
        <v>715</v>
      </c>
      <c r="K9" s="22">
        <f t="shared" si="0"/>
        <v>49.875</v>
      </c>
      <c r="L9" s="6"/>
    </row>
    <row r="10" spans="1:12">
      <c r="A10" s="9">
        <v>8</v>
      </c>
      <c r="B10" s="2">
        <v>60170110</v>
      </c>
      <c r="C10" s="2" t="s">
        <v>44</v>
      </c>
      <c r="F10" s="6" t="s">
        <v>100</v>
      </c>
      <c r="G10" s="6" t="s">
        <v>100</v>
      </c>
      <c r="H10" s="6">
        <v>100</v>
      </c>
      <c r="I10" s="6" t="s">
        <v>100</v>
      </c>
      <c r="J10" s="6" t="s">
        <v>100</v>
      </c>
      <c r="K10" s="22" t="e">
        <f t="shared" si="0"/>
        <v>#VALUE!</v>
      </c>
      <c r="L10" s="6"/>
    </row>
    <row r="11" spans="1:12">
      <c r="A11" s="9">
        <v>9</v>
      </c>
      <c r="B11" s="2">
        <v>60170121</v>
      </c>
      <c r="C11" s="2" t="s">
        <v>45</v>
      </c>
      <c r="F11" s="6">
        <v>50</v>
      </c>
      <c r="G11" s="6">
        <v>50</v>
      </c>
      <c r="H11" s="6">
        <v>50</v>
      </c>
      <c r="I11" s="6">
        <v>50</v>
      </c>
      <c r="J11" s="6">
        <v>555</v>
      </c>
      <c r="K11" s="22">
        <f t="shared" si="0"/>
        <v>33.875</v>
      </c>
      <c r="L11" s="6"/>
    </row>
    <row r="12" spans="1:12">
      <c r="A12" s="9">
        <v>10</v>
      </c>
      <c r="B12" s="2">
        <v>60170122</v>
      </c>
      <c r="C12" s="2" t="s">
        <v>46</v>
      </c>
      <c r="F12" s="6">
        <v>50</v>
      </c>
      <c r="G12" s="6">
        <v>50</v>
      </c>
      <c r="H12" s="6">
        <v>100</v>
      </c>
      <c r="I12" s="6">
        <v>50</v>
      </c>
      <c r="J12" s="6">
        <v>525</v>
      </c>
      <c r="K12" s="22">
        <f t="shared" si="0"/>
        <v>38.125</v>
      </c>
      <c r="L12" s="6"/>
    </row>
    <row r="13" spans="1:12">
      <c r="A13" s="9">
        <v>11</v>
      </c>
      <c r="B13" s="2">
        <v>60170124</v>
      </c>
      <c r="C13" s="2" t="s">
        <v>47</v>
      </c>
      <c r="F13" s="6" t="s">
        <v>101</v>
      </c>
      <c r="G13" s="6" t="s">
        <v>100</v>
      </c>
      <c r="H13" s="6" t="s">
        <v>100</v>
      </c>
      <c r="I13" s="6" t="s">
        <v>100</v>
      </c>
      <c r="J13" s="6" t="s">
        <v>100</v>
      </c>
      <c r="K13" s="22" t="e">
        <f t="shared" si="0"/>
        <v>#VALUE!</v>
      </c>
      <c r="L13" s="6"/>
    </row>
    <row r="14" spans="1:12">
      <c r="A14" s="9">
        <v>12</v>
      </c>
      <c r="B14" s="2">
        <v>60170125</v>
      </c>
      <c r="C14" s="2" t="s">
        <v>48</v>
      </c>
      <c r="F14" s="6">
        <v>100</v>
      </c>
      <c r="G14" s="6">
        <v>50</v>
      </c>
      <c r="H14" s="6">
        <v>100</v>
      </c>
      <c r="I14" s="6">
        <v>50</v>
      </c>
      <c r="J14" s="6">
        <v>585</v>
      </c>
      <c r="K14" s="22">
        <f t="shared" si="0"/>
        <v>44.625</v>
      </c>
      <c r="L14" s="6"/>
    </row>
    <row r="15" spans="1:12">
      <c r="A15" s="9">
        <v>13</v>
      </c>
      <c r="B15" s="2">
        <v>60170127</v>
      </c>
      <c r="C15" s="2" t="s">
        <v>49</v>
      </c>
      <c r="F15" s="6">
        <v>50</v>
      </c>
      <c r="G15" s="6">
        <v>50</v>
      </c>
      <c r="H15" s="6">
        <v>65</v>
      </c>
      <c r="I15" s="6">
        <v>50</v>
      </c>
      <c r="J15" s="6">
        <v>555</v>
      </c>
      <c r="K15" s="22">
        <f t="shared" si="0"/>
        <v>35.375</v>
      </c>
      <c r="L15" s="6"/>
    </row>
    <row r="16" spans="1:12">
      <c r="A16" s="9">
        <v>14</v>
      </c>
      <c r="B16" s="2">
        <v>32925016</v>
      </c>
      <c r="C16" s="2" t="s">
        <v>50</v>
      </c>
      <c r="F16" s="6">
        <v>50</v>
      </c>
      <c r="G16" s="6">
        <v>50</v>
      </c>
      <c r="H16" s="6">
        <v>50</v>
      </c>
      <c r="I16" s="6">
        <v>50</v>
      </c>
      <c r="J16" s="6">
        <v>585</v>
      </c>
      <c r="K16" s="22">
        <f t="shared" si="0"/>
        <v>34.625</v>
      </c>
      <c r="L16" s="6"/>
    </row>
    <row r="17" spans="6:12">
      <c r="F17" s="6"/>
      <c r="G17" s="6"/>
      <c r="H17" s="6"/>
      <c r="I17" s="6"/>
      <c r="J17" s="6"/>
      <c r="K17" s="6"/>
      <c r="L17" s="6"/>
    </row>
  </sheetData>
  <mergeCells count="2">
    <mergeCell ref="F1:G1"/>
    <mergeCell ref="H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6987-E512-354E-B6FB-5CBA41BDD994}">
  <dimension ref="A1:L15"/>
  <sheetViews>
    <sheetView tabSelected="1" zoomScale="95" zoomScaleNormal="95" workbookViewId="0">
      <selection activeCell="L7" sqref="L7"/>
    </sheetView>
  </sheetViews>
  <sheetFormatPr defaultColWidth="11.19921875" defaultRowHeight="15.6"/>
  <sheetData>
    <row r="1" spans="1:12">
      <c r="C1" t="s">
        <v>67</v>
      </c>
      <c r="F1" s="30" t="s">
        <v>33</v>
      </c>
      <c r="G1" s="30"/>
      <c r="H1" s="30" t="s">
        <v>97</v>
      </c>
      <c r="I1" s="30"/>
      <c r="J1" s="6" t="s">
        <v>98</v>
      </c>
      <c r="K1" s="6" t="s">
        <v>99</v>
      </c>
      <c r="L1" s="6"/>
    </row>
    <row r="2" spans="1:12">
      <c r="A2" s="5" t="s">
        <v>0</v>
      </c>
      <c r="B2" s="5" t="s">
        <v>1</v>
      </c>
      <c r="C2" s="1" t="s">
        <v>2</v>
      </c>
      <c r="F2" s="6" t="s">
        <v>34</v>
      </c>
      <c r="G2" s="6" t="s">
        <v>35</v>
      </c>
      <c r="H2" s="17" t="s">
        <v>34</v>
      </c>
      <c r="I2" s="17" t="s">
        <v>35</v>
      </c>
      <c r="J2" s="6"/>
      <c r="K2" s="6"/>
      <c r="L2" s="6"/>
    </row>
    <row r="3" spans="1:12">
      <c r="A3" s="7">
        <v>1</v>
      </c>
      <c r="B3" s="7">
        <v>60170101</v>
      </c>
      <c r="C3" s="2" t="s">
        <v>54</v>
      </c>
      <c r="F3" s="6" t="s">
        <v>100</v>
      </c>
      <c r="G3" s="6" t="s">
        <v>100</v>
      </c>
      <c r="H3" s="6" t="s">
        <v>100</v>
      </c>
      <c r="I3" s="6" t="s">
        <v>100</v>
      </c>
      <c r="J3" s="6" t="s">
        <v>100</v>
      </c>
      <c r="K3" s="6" t="e">
        <f>(F3+G3+H3+I3)/10+J3/40</f>
        <v>#VALUE!</v>
      </c>
      <c r="L3" s="6"/>
    </row>
    <row r="4" spans="1:12">
      <c r="A4" s="7">
        <v>2</v>
      </c>
      <c r="B4" s="7">
        <v>60170103</v>
      </c>
      <c r="C4" s="2" t="s">
        <v>55</v>
      </c>
      <c r="F4" s="6">
        <v>90</v>
      </c>
      <c r="G4" s="6">
        <v>90</v>
      </c>
      <c r="H4" s="6">
        <v>100</v>
      </c>
      <c r="I4" s="6">
        <v>100</v>
      </c>
      <c r="J4" s="6">
        <v>790</v>
      </c>
      <c r="K4" s="22">
        <f t="shared" ref="K4:K15" si="0">(F4+G4+H4+I4)/10+J4/40</f>
        <v>57.75</v>
      </c>
      <c r="L4" s="6"/>
    </row>
    <row r="5" spans="1:12">
      <c r="A5" s="7">
        <v>3</v>
      </c>
      <c r="B5" s="7">
        <v>60260106</v>
      </c>
      <c r="C5" s="2" t="s">
        <v>56</v>
      </c>
      <c r="F5" s="6" t="s">
        <v>100</v>
      </c>
      <c r="G5" s="6" t="s">
        <v>100</v>
      </c>
      <c r="H5" s="6" t="s">
        <v>100</v>
      </c>
      <c r="I5" s="6" t="s">
        <v>100</v>
      </c>
      <c r="J5" s="6" t="s">
        <v>100</v>
      </c>
      <c r="K5" s="22" t="e">
        <f t="shared" si="0"/>
        <v>#VALUE!</v>
      </c>
      <c r="L5" s="6"/>
    </row>
    <row r="6" spans="1:12">
      <c r="A6" s="7">
        <v>4</v>
      </c>
      <c r="B6" s="7">
        <v>60160205</v>
      </c>
      <c r="C6" s="2" t="s">
        <v>57</v>
      </c>
      <c r="F6" s="6" t="s">
        <v>100</v>
      </c>
      <c r="G6" s="6" t="s">
        <v>100</v>
      </c>
      <c r="H6" s="6" t="s">
        <v>100</v>
      </c>
      <c r="I6" s="6" t="s">
        <v>100</v>
      </c>
      <c r="J6" s="6" t="s">
        <v>100</v>
      </c>
      <c r="K6" s="22" t="e">
        <f t="shared" si="0"/>
        <v>#VALUE!</v>
      </c>
      <c r="L6" s="6"/>
    </row>
    <row r="7" spans="1:12">
      <c r="A7" s="7">
        <v>5</v>
      </c>
      <c r="B7" s="7">
        <v>60170109</v>
      </c>
      <c r="C7" s="2" t="s">
        <v>58</v>
      </c>
      <c r="F7" s="6">
        <v>50</v>
      </c>
      <c r="G7" s="6">
        <v>50</v>
      </c>
      <c r="H7" s="6">
        <v>50</v>
      </c>
      <c r="I7" s="6">
        <v>50</v>
      </c>
      <c r="J7" s="6">
        <v>560</v>
      </c>
      <c r="K7" s="22">
        <f t="shared" si="0"/>
        <v>34</v>
      </c>
      <c r="L7" s="6"/>
    </row>
    <row r="8" spans="1:12">
      <c r="A8" s="7">
        <v>6</v>
      </c>
      <c r="B8" s="7">
        <v>60170112</v>
      </c>
      <c r="C8" s="2" t="s">
        <v>59</v>
      </c>
      <c r="F8" s="6">
        <v>50</v>
      </c>
      <c r="G8" s="6">
        <v>50</v>
      </c>
      <c r="H8" s="6">
        <v>50</v>
      </c>
      <c r="I8" s="6">
        <v>50</v>
      </c>
      <c r="J8" s="6">
        <v>500</v>
      </c>
      <c r="K8" s="22">
        <f t="shared" si="0"/>
        <v>32.5</v>
      </c>
      <c r="L8" s="6"/>
    </row>
    <row r="9" spans="1:12">
      <c r="A9" s="7">
        <v>7</v>
      </c>
      <c r="B9" s="7">
        <v>60170114</v>
      </c>
      <c r="C9" s="2" t="s">
        <v>60</v>
      </c>
      <c r="F9" s="6">
        <v>50</v>
      </c>
      <c r="G9" s="6">
        <v>50</v>
      </c>
      <c r="H9" s="6">
        <v>50</v>
      </c>
      <c r="I9" s="6">
        <v>50</v>
      </c>
      <c r="J9" s="6">
        <v>560</v>
      </c>
      <c r="K9" s="22">
        <f t="shared" si="0"/>
        <v>34</v>
      </c>
      <c r="L9" s="6" t="s">
        <v>102</v>
      </c>
    </row>
    <row r="10" spans="1:12">
      <c r="A10" s="7">
        <v>8</v>
      </c>
      <c r="B10" s="7">
        <v>60170118</v>
      </c>
      <c r="C10" s="2" t="s">
        <v>61</v>
      </c>
      <c r="F10" s="6">
        <v>95</v>
      </c>
      <c r="G10" s="6">
        <v>50</v>
      </c>
      <c r="H10" s="6">
        <v>100</v>
      </c>
      <c r="I10" s="6">
        <v>50</v>
      </c>
      <c r="J10" s="6">
        <v>540</v>
      </c>
      <c r="K10" s="22">
        <f t="shared" si="0"/>
        <v>43</v>
      </c>
      <c r="L10" s="6"/>
    </row>
    <row r="11" spans="1:12">
      <c r="A11" s="7">
        <v>9</v>
      </c>
      <c r="B11" s="7">
        <v>60170123</v>
      </c>
      <c r="C11" s="2" t="s">
        <v>62</v>
      </c>
      <c r="F11" s="6">
        <v>50</v>
      </c>
      <c r="G11" s="6">
        <v>50</v>
      </c>
      <c r="H11" s="6">
        <v>100</v>
      </c>
      <c r="I11" s="6">
        <v>50</v>
      </c>
      <c r="J11" s="6">
        <v>530</v>
      </c>
      <c r="K11" s="22">
        <f t="shared" si="0"/>
        <v>38.25</v>
      </c>
      <c r="L11" s="6"/>
    </row>
    <row r="12" spans="1:12">
      <c r="A12" s="7">
        <v>10</v>
      </c>
      <c r="B12" s="7">
        <v>60170126</v>
      </c>
      <c r="C12" s="2" t="s">
        <v>63</v>
      </c>
      <c r="F12" s="6">
        <v>50</v>
      </c>
      <c r="G12" s="6">
        <v>50</v>
      </c>
      <c r="H12" s="6">
        <v>100</v>
      </c>
      <c r="I12" s="6">
        <v>50</v>
      </c>
      <c r="J12" s="6">
        <v>600</v>
      </c>
      <c r="K12" s="22">
        <f t="shared" si="0"/>
        <v>40</v>
      </c>
      <c r="L12" s="6"/>
    </row>
    <row r="13" spans="1:12">
      <c r="A13" s="7">
        <v>11</v>
      </c>
      <c r="B13" s="7">
        <v>60170128</v>
      </c>
      <c r="C13" s="2" t="s">
        <v>64</v>
      </c>
      <c r="F13" s="6">
        <v>50</v>
      </c>
      <c r="G13" s="6">
        <v>50</v>
      </c>
      <c r="H13" s="6">
        <v>100</v>
      </c>
      <c r="I13" s="6">
        <v>50</v>
      </c>
      <c r="J13" s="6">
        <v>530</v>
      </c>
      <c r="K13" s="22">
        <f t="shared" si="0"/>
        <v>38.25</v>
      </c>
      <c r="L13" s="6"/>
    </row>
    <row r="14" spans="1:12">
      <c r="A14" s="7">
        <v>12</v>
      </c>
      <c r="B14" s="7">
        <v>60170130</v>
      </c>
      <c r="C14" s="2" t="s">
        <v>65</v>
      </c>
      <c r="F14" s="6">
        <v>50</v>
      </c>
      <c r="G14" s="6">
        <v>50</v>
      </c>
      <c r="H14" s="6">
        <v>50</v>
      </c>
      <c r="I14" s="6">
        <v>50</v>
      </c>
      <c r="J14" s="6">
        <v>500</v>
      </c>
      <c r="K14" s="22">
        <f t="shared" si="0"/>
        <v>32.5</v>
      </c>
      <c r="L14" s="6"/>
    </row>
    <row r="15" spans="1:12">
      <c r="A15" s="7">
        <v>13</v>
      </c>
      <c r="B15" s="7">
        <v>60660129</v>
      </c>
      <c r="C15" s="2" t="s">
        <v>66</v>
      </c>
      <c r="F15" s="6" t="s">
        <v>100</v>
      </c>
      <c r="G15" s="6" t="s">
        <v>100</v>
      </c>
      <c r="H15" s="6" t="s">
        <v>100</v>
      </c>
      <c r="I15" s="6" t="s">
        <v>100</v>
      </c>
      <c r="J15" s="6" t="s">
        <v>100</v>
      </c>
      <c r="K15" s="22" t="e">
        <f t="shared" si="0"/>
        <v>#VALUE!</v>
      </c>
      <c r="L15" s="6"/>
    </row>
  </sheetData>
  <mergeCells count="2">
    <mergeCell ref="F1:G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КМ-701</vt:lpstr>
      <vt:lpstr>МП-701</vt:lpstr>
      <vt:lpstr>ТМ-701</vt:lpstr>
      <vt:lpstr>ТМ-702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Alfred Chernyshev</cp:lastModifiedBy>
  <dcterms:created xsi:type="dcterms:W3CDTF">2019-05-03T04:30:06Z</dcterms:created>
  <dcterms:modified xsi:type="dcterms:W3CDTF">2019-06-13T04:18:54Z</dcterms:modified>
</cp:coreProperties>
</file>