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Альфред Чернышев\YandexDisk\Документы\НГТУ\Спецкурс\Спецкурс 2022\"/>
    </mc:Choice>
  </mc:AlternateContent>
  <xr:revisionPtr revIDLastSave="0" documentId="13_ncr:1_{FDAB99C4-9A37-4225-A092-80C78D787145}" xr6:coauthVersionLast="47" xr6:coauthVersionMax="47" xr10:uidLastSave="{00000000-0000-0000-0000-000000000000}"/>
  <bookViews>
    <workbookView xWindow="-96" yWindow="-96" windowWidth="30912" windowHeight="16872" xr2:uid="{00000000-000D-0000-FFFF-FFFF00000000}"/>
  </bookViews>
  <sheets>
    <sheet name="КМ-120" sheetId="1" r:id="rId1"/>
    <sheet name="ТМ-120" sheetId="2" r:id="rId2"/>
    <sheet name="МП-120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1" i="2" l="1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10" i="2"/>
  <c r="R23" i="3"/>
  <c r="P23" i="3"/>
  <c r="R22" i="3"/>
  <c r="P22" i="3"/>
  <c r="R21" i="3"/>
  <c r="P21" i="3"/>
  <c r="R20" i="3"/>
  <c r="P20" i="3"/>
  <c r="R19" i="3"/>
  <c r="P19" i="3"/>
  <c r="R18" i="3"/>
  <c r="P18" i="3"/>
  <c r="R17" i="3"/>
  <c r="P17" i="3"/>
  <c r="R16" i="3"/>
  <c r="P16" i="3"/>
  <c r="R15" i="3"/>
  <c r="P15" i="3"/>
  <c r="R14" i="3"/>
  <c r="P14" i="3"/>
  <c r="R13" i="3"/>
  <c r="P13" i="3"/>
  <c r="R12" i="3"/>
  <c r="P12" i="3"/>
  <c r="R11" i="3"/>
  <c r="P11" i="3"/>
  <c r="R10" i="3"/>
  <c r="P10" i="3"/>
  <c r="R9" i="3"/>
  <c r="P9" i="3"/>
  <c r="R8" i="3"/>
  <c r="P8" i="3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7" i="2"/>
  <c r="L16" i="2"/>
  <c r="L15" i="2"/>
  <c r="L14" i="2"/>
  <c r="L13" i="2"/>
  <c r="L12" i="2"/>
  <c r="L11" i="2"/>
  <c r="L10" i="2"/>
  <c r="N30" i="1"/>
  <c r="P30" i="1" s="1"/>
  <c r="N29" i="1"/>
  <c r="P29" i="1" s="1"/>
  <c r="N28" i="1"/>
  <c r="P28" i="1" s="1"/>
  <c r="N27" i="1"/>
  <c r="P27" i="1" s="1"/>
  <c r="N26" i="1"/>
  <c r="P26" i="1" s="1"/>
  <c r="N25" i="1"/>
  <c r="P25" i="1" s="1"/>
  <c r="N24" i="1"/>
  <c r="P24" i="1" s="1"/>
  <c r="N23" i="1"/>
  <c r="P23" i="1" s="1"/>
  <c r="N22" i="1"/>
  <c r="P22" i="1" s="1"/>
  <c r="N21" i="1"/>
  <c r="P21" i="1" s="1"/>
  <c r="N20" i="1"/>
  <c r="P20" i="1" s="1"/>
  <c r="N19" i="1"/>
  <c r="P19" i="1" s="1"/>
  <c r="N18" i="1"/>
  <c r="P18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N11" i="1"/>
  <c r="P11" i="1" s="1"/>
  <c r="N10" i="1"/>
  <c r="P10" i="1" s="1"/>
  <c r="N9" i="1"/>
  <c r="P9" i="1" s="1"/>
  <c r="N8" i="1"/>
  <c r="P8" i="1" s="1"/>
  <c r="N7" i="1"/>
  <c r="P7" i="1" s="1"/>
</calcChain>
</file>

<file path=xl/sharedStrings.xml><?xml version="1.0" encoding="utf-8"?>
<sst xmlns="http://schemas.openxmlformats.org/spreadsheetml/2006/main" count="172" uniqueCount="84">
  <si>
    <t>Список студентов группы КМ-120 (староста: Брылев Михаил)</t>
  </si>
  <si>
    <t>РГР-1</t>
  </si>
  <si>
    <t>РГР-2</t>
  </si>
  <si>
    <t>Лаб. Раб</t>
  </si>
  <si>
    <t>Семестр</t>
  </si>
  <si>
    <t>№</t>
  </si>
  <si>
    <t>Вариант</t>
  </si>
  <si>
    <t xml:space="preserve"> </t>
  </si>
  <si>
    <t>Дистант</t>
  </si>
  <si>
    <t>Протокол</t>
  </si>
  <si>
    <t>Защита</t>
  </si>
  <si>
    <t>Экзамен</t>
  </si>
  <si>
    <t>Оценка</t>
  </si>
  <si>
    <t xml:space="preserve">Акулов Дмитрий </t>
  </si>
  <si>
    <t>нет</t>
  </si>
  <si>
    <t xml:space="preserve">Беспалов Никита </t>
  </si>
  <si>
    <t xml:space="preserve">Борисов Кирилл </t>
  </si>
  <si>
    <t xml:space="preserve">Брылев Михаил </t>
  </si>
  <si>
    <t>Переделать</t>
  </si>
  <si>
    <t xml:space="preserve">Варанкин Александр </t>
  </si>
  <si>
    <t xml:space="preserve">Владимиров Антон </t>
  </si>
  <si>
    <t xml:space="preserve">Власов Егор </t>
  </si>
  <si>
    <t xml:space="preserve">Власов Никита </t>
  </si>
  <si>
    <t xml:space="preserve">Галютин Степан </t>
  </si>
  <si>
    <t xml:space="preserve">Данилов Дмитрий </t>
  </si>
  <si>
    <t xml:space="preserve">Дормодихин Вадим </t>
  </si>
  <si>
    <t xml:space="preserve">Дунай Кирилл </t>
  </si>
  <si>
    <t xml:space="preserve">Калмыков Олег </t>
  </si>
  <si>
    <t xml:space="preserve">Климова Екатерина </t>
  </si>
  <si>
    <t xml:space="preserve">Ларионов Сергей </t>
  </si>
  <si>
    <t xml:space="preserve">Матюженко Андрей </t>
  </si>
  <si>
    <t xml:space="preserve">Николаев Игорь </t>
  </si>
  <si>
    <t xml:space="preserve">Плешко Олег </t>
  </si>
  <si>
    <t xml:space="preserve">Свиридов Василий </t>
  </si>
  <si>
    <t xml:space="preserve">Смирнова Дарья </t>
  </si>
  <si>
    <t xml:space="preserve">Чулков Семен </t>
  </si>
  <si>
    <t xml:space="preserve">Шевелева Алина </t>
  </si>
  <si>
    <t xml:space="preserve">Штерншис Вадим </t>
  </si>
  <si>
    <t>max</t>
  </si>
  <si>
    <t>Список студентов группы ТМ-120 (староста: Воронков Антон Артёмович)</t>
  </si>
  <si>
    <t>ФИО</t>
  </si>
  <si>
    <t>Лаб. Раб.</t>
  </si>
  <si>
    <t xml:space="preserve">Андреев Евгений </t>
  </si>
  <si>
    <t xml:space="preserve">Борцов Артём </t>
  </si>
  <si>
    <t xml:space="preserve">Воронков Антон </t>
  </si>
  <si>
    <t xml:space="preserve">Гладков Леонид </t>
  </si>
  <si>
    <t xml:space="preserve">Гоман Дмитрий </t>
  </si>
  <si>
    <t xml:space="preserve">Горюнов Вячеслав </t>
  </si>
  <si>
    <t xml:space="preserve">Гусельников Дмитрий </t>
  </si>
  <si>
    <t xml:space="preserve">Жилина Дарья </t>
  </si>
  <si>
    <t xml:space="preserve">Зыбин Денис </t>
  </si>
  <si>
    <t xml:space="preserve">Иванов Владислав </t>
  </si>
  <si>
    <t xml:space="preserve">Иванов Михаил </t>
  </si>
  <si>
    <t xml:space="preserve">Калинин Георгий </t>
  </si>
  <si>
    <t xml:space="preserve">Кюн Антон </t>
  </si>
  <si>
    <t xml:space="preserve">Лысых Илья </t>
  </si>
  <si>
    <t xml:space="preserve">Москвитин Александр </t>
  </si>
  <si>
    <t xml:space="preserve">Нафиков Ринат </t>
  </si>
  <si>
    <t xml:space="preserve">Нестеров Александр </t>
  </si>
  <si>
    <t>Попельницкий Александр</t>
  </si>
  <si>
    <t xml:space="preserve">Реброва Софья </t>
  </si>
  <si>
    <t xml:space="preserve">Самченко Никита </t>
  </si>
  <si>
    <t xml:space="preserve">Хорохордин Глеб </t>
  </si>
  <si>
    <t xml:space="preserve">Чернышев Артем </t>
  </si>
  <si>
    <t xml:space="preserve">Шекенов Темирлан </t>
  </si>
  <si>
    <t xml:space="preserve">Шульгин Валерий </t>
  </si>
  <si>
    <t>Список студентов группы МП-120 (староста: не указан)</t>
  </si>
  <si>
    <t>Практика</t>
  </si>
  <si>
    <t>Зачёт</t>
  </si>
  <si>
    <t xml:space="preserve">Ахрименко Алёна </t>
  </si>
  <si>
    <t xml:space="preserve">Бей Игорь </t>
  </si>
  <si>
    <t xml:space="preserve">Ерошевский Егор </t>
  </si>
  <si>
    <t xml:space="preserve">Ким Никита </t>
  </si>
  <si>
    <t xml:space="preserve">Колмогоров Артем </t>
  </si>
  <si>
    <t xml:space="preserve">Колченко Павел </t>
  </si>
  <si>
    <t xml:space="preserve">Матвеев Алексей </t>
  </si>
  <si>
    <t xml:space="preserve">Морозов Сергей </t>
  </si>
  <si>
    <t xml:space="preserve">Нургалиманов Бауыржан </t>
  </si>
  <si>
    <t xml:space="preserve">Полянин Павел </t>
  </si>
  <si>
    <t xml:space="preserve">Прохожев Владимир </t>
  </si>
  <si>
    <t xml:space="preserve">Рубин Максим </t>
  </si>
  <si>
    <t xml:space="preserve">Садыкин Артур </t>
  </si>
  <si>
    <t xml:space="preserve">Третьяков Станислав </t>
  </si>
  <si>
    <t xml:space="preserve">Чесноков Кирилл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</si>
</sst>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9"/>
      <color rgb="FF214C5E"/>
      <name val="Arial"/>
    </font>
    <font>
      <b/>
      <sz val="10"/>
      <name val="Arial"/>
    </font>
    <font>
      <sz val="10"/>
      <name val="Arial"/>
    </font>
    <font>
      <sz val="11"/>
      <color indexed="2"/>
      <name val="Calibri"/>
      <scheme val="minor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3F5F4"/>
        <bgColor rgb="FFF3F5F4"/>
      </patternFill>
    </fill>
  </fills>
  <borders count="2">
    <border>
      <left/>
      <right/>
      <top/>
      <bottom/>
      <diagonal/>
    </border>
    <border>
      <left/>
      <right style="thin">
        <color rgb="FF275E7D"/>
      </right>
      <top/>
      <bottom style="thin">
        <color rgb="FF275E7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5:P30"/>
  <sheetViews>
    <sheetView tabSelected="1" topLeftCell="A4" workbookViewId="0">
      <selection activeCell="AA18" sqref="AA18"/>
    </sheetView>
  </sheetViews>
  <sheetFormatPr defaultRowHeight="14.4" x14ac:dyDescent="0.55000000000000004"/>
  <cols>
    <col min="7" max="7" width="12.578125" customWidth="1"/>
  </cols>
  <sheetData>
    <row r="5" spans="5:16" x14ac:dyDescent="0.55000000000000004">
      <c r="E5" s="18" t="s">
        <v>0</v>
      </c>
      <c r="F5" s="18"/>
      <c r="G5" s="18"/>
      <c r="H5" s="18"/>
      <c r="I5" s="19" t="s">
        <v>1</v>
      </c>
      <c r="J5" s="19"/>
      <c r="K5" s="19" t="s">
        <v>2</v>
      </c>
      <c r="L5" s="19"/>
      <c r="M5" t="s">
        <v>3</v>
      </c>
      <c r="N5" t="s">
        <v>4</v>
      </c>
    </row>
    <row r="6" spans="5:16" ht="24.6" x14ac:dyDescent="0.55000000000000004">
      <c r="E6" s="3" t="s">
        <v>5</v>
      </c>
      <c r="F6" s="3" t="s">
        <v>6</v>
      </c>
      <c r="G6" s="3" t="s">
        <v>7</v>
      </c>
      <c r="H6" s="3" t="s">
        <v>8</v>
      </c>
      <c r="I6" s="2" t="s">
        <v>9</v>
      </c>
      <c r="J6" s="2" t="s">
        <v>10</v>
      </c>
      <c r="K6" s="4" t="s">
        <v>9</v>
      </c>
      <c r="L6" s="4" t="s">
        <v>10</v>
      </c>
      <c r="O6" t="s">
        <v>11</v>
      </c>
      <c r="P6" t="s">
        <v>12</v>
      </c>
    </row>
    <row r="7" spans="5:16" ht="24.6" x14ac:dyDescent="0.55000000000000004">
      <c r="E7" s="5">
        <v>1</v>
      </c>
      <c r="F7" s="5">
        <v>1</v>
      </c>
      <c r="G7" s="6" t="s">
        <v>13</v>
      </c>
      <c r="H7" s="6" t="s">
        <v>14</v>
      </c>
      <c r="I7" s="2"/>
      <c r="K7" s="7"/>
      <c r="L7" s="7"/>
      <c r="M7" s="2"/>
      <c r="N7" s="8">
        <f t="shared" ref="N7:N30" si="0">M7/20+(I7+J7+K7+L7)/20</f>
        <v>0</v>
      </c>
      <c r="O7" s="7"/>
      <c r="P7" s="7">
        <f t="shared" ref="P7:P30" si="1">N7+O7</f>
        <v>0</v>
      </c>
    </row>
    <row r="8" spans="5:16" ht="24.6" x14ac:dyDescent="0.55000000000000004">
      <c r="E8" s="9">
        <v>2</v>
      </c>
      <c r="F8" s="9">
        <v>26</v>
      </c>
      <c r="G8" s="10" t="s">
        <v>15</v>
      </c>
      <c r="H8" s="10" t="s">
        <v>14</v>
      </c>
      <c r="I8" s="11">
        <v>50</v>
      </c>
      <c r="J8" s="7">
        <v>50</v>
      </c>
      <c r="K8" s="11">
        <v>50</v>
      </c>
      <c r="L8" s="7">
        <v>50</v>
      </c>
      <c r="M8" s="2"/>
      <c r="N8" s="8">
        <f t="shared" si="0"/>
        <v>10</v>
      </c>
      <c r="O8" s="7"/>
      <c r="P8" s="7">
        <f t="shared" si="1"/>
        <v>10</v>
      </c>
    </row>
    <row r="9" spans="5:16" ht="24.6" x14ac:dyDescent="0.55000000000000004">
      <c r="E9" s="5">
        <v>3</v>
      </c>
      <c r="F9" s="5">
        <v>3</v>
      </c>
      <c r="G9" s="6" t="s">
        <v>16</v>
      </c>
      <c r="H9" s="6" t="s">
        <v>14</v>
      </c>
      <c r="I9" s="7">
        <v>100</v>
      </c>
      <c r="J9" s="7">
        <v>80</v>
      </c>
      <c r="K9" s="11">
        <v>80</v>
      </c>
      <c r="L9" s="7">
        <v>50</v>
      </c>
      <c r="M9" s="2"/>
      <c r="N9" s="8">
        <f t="shared" si="0"/>
        <v>15.5</v>
      </c>
      <c r="O9" s="7"/>
      <c r="P9" s="7">
        <f t="shared" si="1"/>
        <v>15.5</v>
      </c>
    </row>
    <row r="10" spans="5:16" ht="24.6" x14ac:dyDescent="0.55000000000000004">
      <c r="E10" s="9">
        <v>4</v>
      </c>
      <c r="F10" s="9">
        <v>4</v>
      </c>
      <c r="G10" s="10" t="s">
        <v>17</v>
      </c>
      <c r="H10" s="10" t="s">
        <v>14</v>
      </c>
      <c r="I10" s="11" t="s">
        <v>18</v>
      </c>
      <c r="K10" s="7">
        <v>100</v>
      </c>
      <c r="L10" s="7"/>
      <c r="M10" s="2"/>
      <c r="N10" s="8" t="e">
        <f t="shared" si="0"/>
        <v>#VALUE!</v>
      </c>
      <c r="O10" s="7"/>
      <c r="P10" s="7" t="e">
        <f t="shared" si="1"/>
        <v>#VALUE!</v>
      </c>
    </row>
    <row r="11" spans="5:16" ht="24.6" x14ac:dyDescent="0.55000000000000004">
      <c r="E11" s="5">
        <v>5</v>
      </c>
      <c r="F11" s="5">
        <v>5</v>
      </c>
      <c r="G11" s="6" t="s">
        <v>19</v>
      </c>
      <c r="H11" s="6" t="s">
        <v>14</v>
      </c>
      <c r="I11" s="7">
        <v>100</v>
      </c>
      <c r="K11" s="11">
        <v>50</v>
      </c>
      <c r="L11" s="7"/>
      <c r="M11" s="2"/>
      <c r="N11" s="8">
        <f t="shared" si="0"/>
        <v>7.5</v>
      </c>
      <c r="O11" s="7"/>
      <c r="P11" s="7">
        <f t="shared" si="1"/>
        <v>7.5</v>
      </c>
    </row>
    <row r="12" spans="5:16" ht="24.6" x14ac:dyDescent="0.55000000000000004">
      <c r="E12" s="9">
        <v>6</v>
      </c>
      <c r="F12" s="9">
        <v>6</v>
      </c>
      <c r="G12" s="10" t="s">
        <v>20</v>
      </c>
      <c r="H12" s="10" t="s">
        <v>14</v>
      </c>
      <c r="I12" s="7">
        <v>50</v>
      </c>
      <c r="J12" s="7">
        <v>50</v>
      </c>
      <c r="K12" s="7">
        <v>50</v>
      </c>
      <c r="L12" s="7">
        <v>50</v>
      </c>
      <c r="M12" s="2"/>
      <c r="N12" s="8">
        <f t="shared" si="0"/>
        <v>10</v>
      </c>
      <c r="O12" s="7"/>
      <c r="P12" s="7">
        <f t="shared" si="1"/>
        <v>10</v>
      </c>
    </row>
    <row r="13" spans="5:16" x14ac:dyDescent="0.55000000000000004">
      <c r="E13" s="5">
        <v>7</v>
      </c>
      <c r="F13" s="5">
        <v>3</v>
      </c>
      <c r="G13" s="6" t="s">
        <v>21</v>
      </c>
      <c r="H13" s="6" t="s">
        <v>14</v>
      </c>
      <c r="I13" s="2"/>
      <c r="K13" s="7"/>
      <c r="L13" s="7"/>
      <c r="M13" s="2"/>
      <c r="N13" s="8">
        <f t="shared" si="0"/>
        <v>0</v>
      </c>
      <c r="O13" s="7"/>
      <c r="P13" s="7">
        <f t="shared" si="1"/>
        <v>0</v>
      </c>
    </row>
    <row r="14" spans="5:16" x14ac:dyDescent="0.55000000000000004">
      <c r="E14" s="9">
        <v>8</v>
      </c>
      <c r="F14" s="9">
        <v>6</v>
      </c>
      <c r="G14" s="10" t="s">
        <v>22</v>
      </c>
      <c r="H14" s="10" t="s">
        <v>14</v>
      </c>
      <c r="I14" s="2"/>
      <c r="K14" s="7"/>
      <c r="L14" s="7"/>
      <c r="M14" s="2"/>
      <c r="N14" s="8">
        <f t="shared" si="0"/>
        <v>0</v>
      </c>
      <c r="O14" s="7"/>
      <c r="P14" s="7">
        <f t="shared" si="1"/>
        <v>0</v>
      </c>
    </row>
    <row r="15" spans="5:16" ht="24.6" x14ac:dyDescent="0.55000000000000004">
      <c r="E15" s="5">
        <v>9</v>
      </c>
      <c r="F15" s="5">
        <v>7</v>
      </c>
      <c r="G15" s="6" t="s">
        <v>23</v>
      </c>
      <c r="H15" s="6" t="s">
        <v>14</v>
      </c>
      <c r="I15" s="2"/>
      <c r="K15" s="7"/>
      <c r="L15" s="7"/>
      <c r="M15" s="2"/>
      <c r="N15" s="8">
        <f t="shared" si="0"/>
        <v>0</v>
      </c>
      <c r="O15" s="7"/>
      <c r="P15" s="7">
        <f t="shared" si="1"/>
        <v>0</v>
      </c>
    </row>
    <row r="16" spans="5:16" ht="24.6" x14ac:dyDescent="0.55000000000000004">
      <c r="E16" s="9">
        <v>10</v>
      </c>
      <c r="F16" s="9">
        <v>8</v>
      </c>
      <c r="G16" s="10" t="s">
        <v>24</v>
      </c>
      <c r="H16" s="10" t="s">
        <v>14</v>
      </c>
      <c r="I16" s="2"/>
      <c r="K16" s="7"/>
      <c r="L16" s="7"/>
      <c r="M16" s="2"/>
      <c r="N16" s="8">
        <f t="shared" si="0"/>
        <v>0</v>
      </c>
      <c r="O16" s="7"/>
      <c r="P16" s="7">
        <f t="shared" si="1"/>
        <v>0</v>
      </c>
    </row>
    <row r="17" spans="5:16" ht="24.6" x14ac:dyDescent="0.55000000000000004">
      <c r="E17" s="5">
        <v>11</v>
      </c>
      <c r="F17" s="5">
        <v>9</v>
      </c>
      <c r="G17" s="6" t="s">
        <v>25</v>
      </c>
      <c r="H17" s="6" t="s">
        <v>14</v>
      </c>
      <c r="I17" s="2"/>
      <c r="K17" s="7"/>
      <c r="L17" s="7"/>
      <c r="M17" s="2"/>
      <c r="N17" s="8">
        <f t="shared" si="0"/>
        <v>0</v>
      </c>
      <c r="O17" s="7"/>
      <c r="P17" s="7">
        <f t="shared" si="1"/>
        <v>0</v>
      </c>
    </row>
    <row r="18" spans="5:16" x14ac:dyDescent="0.55000000000000004">
      <c r="E18" s="9">
        <v>12</v>
      </c>
      <c r="F18" s="9">
        <v>11</v>
      </c>
      <c r="G18" s="10" t="s">
        <v>26</v>
      </c>
      <c r="H18" s="10" t="s">
        <v>14</v>
      </c>
      <c r="I18" s="2"/>
      <c r="K18" s="7"/>
      <c r="L18" s="7"/>
      <c r="M18" s="2"/>
      <c r="N18" s="8">
        <f t="shared" si="0"/>
        <v>0</v>
      </c>
      <c r="O18" s="7"/>
      <c r="P18" s="7">
        <f t="shared" si="1"/>
        <v>0</v>
      </c>
    </row>
    <row r="19" spans="5:16" ht="24.6" x14ac:dyDescent="0.55000000000000004">
      <c r="E19" s="5">
        <v>13</v>
      </c>
      <c r="F19" s="5">
        <v>14</v>
      </c>
      <c r="G19" s="6" t="s">
        <v>27</v>
      </c>
      <c r="H19" s="6" t="s">
        <v>14</v>
      </c>
      <c r="I19" s="7">
        <v>90</v>
      </c>
      <c r="J19" s="7">
        <v>70</v>
      </c>
      <c r="K19" s="11">
        <v>80</v>
      </c>
      <c r="L19" s="7">
        <v>50</v>
      </c>
      <c r="M19" s="7">
        <v>645</v>
      </c>
      <c r="N19" s="8">
        <f t="shared" si="0"/>
        <v>46.75</v>
      </c>
      <c r="O19" s="7"/>
      <c r="P19" s="7">
        <f t="shared" si="1"/>
        <v>46.75</v>
      </c>
    </row>
    <row r="20" spans="5:16" ht="24.6" x14ac:dyDescent="0.55000000000000004">
      <c r="E20" s="9">
        <v>14</v>
      </c>
      <c r="F20" s="9">
        <v>15</v>
      </c>
      <c r="G20" s="10" t="s">
        <v>28</v>
      </c>
      <c r="H20" s="10" t="s">
        <v>14</v>
      </c>
      <c r="I20" s="7">
        <v>100</v>
      </c>
      <c r="J20" s="7">
        <v>90</v>
      </c>
      <c r="K20" s="7">
        <v>90</v>
      </c>
      <c r="L20" s="7">
        <v>100</v>
      </c>
      <c r="M20" s="7">
        <v>760</v>
      </c>
      <c r="N20" s="8">
        <f t="shared" si="0"/>
        <v>57</v>
      </c>
      <c r="O20" s="7"/>
      <c r="P20" s="7">
        <f t="shared" si="1"/>
        <v>57</v>
      </c>
    </row>
    <row r="21" spans="5:16" ht="24.6" x14ac:dyDescent="0.55000000000000004">
      <c r="E21" s="5">
        <v>15</v>
      </c>
      <c r="F21" s="5">
        <v>16</v>
      </c>
      <c r="G21" s="6" t="s">
        <v>29</v>
      </c>
      <c r="H21" s="6" t="s">
        <v>14</v>
      </c>
      <c r="I21" s="2"/>
      <c r="K21" s="7"/>
      <c r="L21" s="7"/>
      <c r="M21" s="2"/>
      <c r="N21" s="8">
        <f t="shared" si="0"/>
        <v>0</v>
      </c>
      <c r="O21" s="7"/>
      <c r="P21" s="7">
        <f t="shared" si="1"/>
        <v>0</v>
      </c>
    </row>
    <row r="22" spans="5:16" ht="24.6" x14ac:dyDescent="0.55000000000000004">
      <c r="E22" s="9">
        <v>16</v>
      </c>
      <c r="F22" s="9">
        <v>17</v>
      </c>
      <c r="G22" s="10" t="s">
        <v>30</v>
      </c>
      <c r="H22" s="10" t="s">
        <v>14</v>
      </c>
      <c r="I22" s="2"/>
      <c r="K22" s="7"/>
      <c r="L22" s="7"/>
      <c r="M22" s="2"/>
      <c r="N22" s="8">
        <f t="shared" si="0"/>
        <v>0</v>
      </c>
      <c r="O22" s="7"/>
      <c r="P22" s="7">
        <f t="shared" si="1"/>
        <v>0</v>
      </c>
    </row>
    <row r="23" spans="5:16" ht="24.6" x14ac:dyDescent="0.55000000000000004">
      <c r="E23" s="5">
        <v>17</v>
      </c>
      <c r="F23" s="5">
        <v>15</v>
      </c>
      <c r="G23" s="6" t="s">
        <v>31</v>
      </c>
      <c r="H23" s="6" t="s">
        <v>14</v>
      </c>
      <c r="I23" s="11">
        <v>50</v>
      </c>
      <c r="J23" s="7">
        <v>50</v>
      </c>
      <c r="K23" s="7">
        <v>50</v>
      </c>
      <c r="L23" s="7">
        <v>80</v>
      </c>
      <c r="M23" s="7">
        <v>535</v>
      </c>
      <c r="N23" s="8">
        <f t="shared" si="0"/>
        <v>38.25</v>
      </c>
      <c r="O23" s="7"/>
      <c r="P23" s="7">
        <f t="shared" si="1"/>
        <v>38.25</v>
      </c>
    </row>
    <row r="24" spans="5:16" x14ac:dyDescent="0.55000000000000004">
      <c r="E24" s="9">
        <v>18</v>
      </c>
      <c r="F24" s="9">
        <v>18</v>
      </c>
      <c r="G24" s="10" t="s">
        <v>32</v>
      </c>
      <c r="H24" s="10" t="s">
        <v>14</v>
      </c>
      <c r="I24" s="2"/>
      <c r="K24" s="7"/>
      <c r="L24" s="7"/>
      <c r="M24" s="2"/>
      <c r="N24" s="8">
        <f t="shared" si="0"/>
        <v>0</v>
      </c>
      <c r="O24" s="7"/>
      <c r="P24" s="7">
        <f t="shared" si="1"/>
        <v>0</v>
      </c>
    </row>
    <row r="25" spans="5:16" ht="24.6" x14ac:dyDescent="0.55000000000000004">
      <c r="E25" s="5">
        <v>19</v>
      </c>
      <c r="F25" s="5">
        <v>19</v>
      </c>
      <c r="G25" s="6" t="s">
        <v>33</v>
      </c>
      <c r="H25" s="6" t="s">
        <v>14</v>
      </c>
      <c r="I25" s="7">
        <v>90</v>
      </c>
      <c r="J25" s="7">
        <v>80</v>
      </c>
      <c r="K25" s="7">
        <v>100</v>
      </c>
      <c r="L25" s="7">
        <v>50</v>
      </c>
      <c r="M25" s="2"/>
      <c r="N25" s="8">
        <f t="shared" si="0"/>
        <v>16</v>
      </c>
      <c r="O25" s="7"/>
      <c r="P25" s="7">
        <f t="shared" si="1"/>
        <v>16</v>
      </c>
    </row>
    <row r="26" spans="5:16" ht="24.6" x14ac:dyDescent="0.55000000000000004">
      <c r="E26" s="9">
        <v>20</v>
      </c>
      <c r="F26" s="9">
        <v>20</v>
      </c>
      <c r="G26" s="10" t="s">
        <v>34</v>
      </c>
      <c r="H26" s="10" t="s">
        <v>14</v>
      </c>
      <c r="I26" s="7">
        <v>90</v>
      </c>
      <c r="J26" s="7">
        <v>90</v>
      </c>
      <c r="K26" s="7">
        <v>100</v>
      </c>
      <c r="L26" s="7">
        <v>50</v>
      </c>
      <c r="M26" s="7">
        <v>615</v>
      </c>
      <c r="N26" s="8">
        <f t="shared" si="0"/>
        <v>47.25</v>
      </c>
      <c r="O26" s="7"/>
      <c r="P26" s="7">
        <f t="shared" si="1"/>
        <v>47.25</v>
      </c>
    </row>
    <row r="27" spans="5:16" x14ac:dyDescent="0.55000000000000004">
      <c r="E27" s="5">
        <v>21</v>
      </c>
      <c r="F27" s="5">
        <v>23</v>
      </c>
      <c r="G27" s="6" t="s">
        <v>35</v>
      </c>
      <c r="H27" s="6" t="s">
        <v>14</v>
      </c>
      <c r="I27" s="7">
        <v>95</v>
      </c>
      <c r="J27" s="7">
        <v>50</v>
      </c>
      <c r="K27" s="11">
        <v>80</v>
      </c>
      <c r="L27" s="7">
        <v>50</v>
      </c>
      <c r="M27" s="2">
        <v>615</v>
      </c>
      <c r="N27" s="8">
        <f t="shared" si="0"/>
        <v>44.5</v>
      </c>
      <c r="O27" s="7"/>
      <c r="P27" s="7">
        <f t="shared" si="1"/>
        <v>44.5</v>
      </c>
    </row>
    <row r="28" spans="5:16" ht="24.6" x14ac:dyDescent="0.55000000000000004">
      <c r="E28" s="9">
        <v>22</v>
      </c>
      <c r="F28" s="9">
        <v>24</v>
      </c>
      <c r="G28" s="10" t="s">
        <v>36</v>
      </c>
      <c r="H28" s="10" t="s">
        <v>14</v>
      </c>
      <c r="I28" s="7">
        <v>95</v>
      </c>
      <c r="J28" s="7">
        <v>95</v>
      </c>
      <c r="K28" s="7">
        <v>95</v>
      </c>
      <c r="L28" s="7">
        <v>80</v>
      </c>
      <c r="M28" s="7">
        <v>590</v>
      </c>
      <c r="N28" s="8">
        <f t="shared" si="0"/>
        <v>47.75</v>
      </c>
      <c r="O28" s="7"/>
      <c r="P28" s="7">
        <f t="shared" si="1"/>
        <v>47.75</v>
      </c>
    </row>
    <row r="29" spans="5:16" ht="24.6" x14ac:dyDescent="0.55000000000000004">
      <c r="E29" s="5">
        <v>23</v>
      </c>
      <c r="F29" s="5">
        <v>25</v>
      </c>
      <c r="G29" s="6" t="s">
        <v>37</v>
      </c>
      <c r="H29" s="6" t="s">
        <v>14</v>
      </c>
      <c r="I29" s="7">
        <v>100</v>
      </c>
      <c r="J29" s="7">
        <v>50</v>
      </c>
      <c r="K29" s="7">
        <v>50</v>
      </c>
      <c r="L29" s="7">
        <v>80</v>
      </c>
      <c r="M29" s="7">
        <v>635</v>
      </c>
      <c r="N29" s="8">
        <f t="shared" si="0"/>
        <v>45.75</v>
      </c>
      <c r="O29" s="7"/>
      <c r="P29" s="7">
        <f t="shared" si="1"/>
        <v>45.75</v>
      </c>
    </row>
    <row r="30" spans="5:16" x14ac:dyDescent="0.55000000000000004">
      <c r="E30" s="20" t="s">
        <v>38</v>
      </c>
      <c r="F30" s="20"/>
      <c r="G30" s="20"/>
      <c r="H30" s="20"/>
      <c r="I30" s="7">
        <v>100</v>
      </c>
      <c r="J30" s="7">
        <v>100</v>
      </c>
      <c r="K30" s="7">
        <v>100</v>
      </c>
      <c r="L30" s="7">
        <v>100</v>
      </c>
      <c r="M30" s="2">
        <v>800</v>
      </c>
      <c r="N30" s="8">
        <f t="shared" si="0"/>
        <v>60</v>
      </c>
      <c r="O30" s="7">
        <v>40</v>
      </c>
      <c r="P30" s="7">
        <f t="shared" si="1"/>
        <v>100</v>
      </c>
    </row>
  </sheetData>
  <mergeCells count="4">
    <mergeCell ref="E5:H5"/>
    <mergeCell ref="I5:J5"/>
    <mergeCell ref="K5:L5"/>
    <mergeCell ref="E30:H30"/>
  </mergeCells>
  <pageMargins left="0.70078740157480324" right="0.70078740157480324" top="0.75196850393700787" bottom="0.75196850393700787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N34"/>
  <sheetViews>
    <sheetView topLeftCell="A7" workbookViewId="0">
      <selection activeCell="O17" sqref="O17"/>
    </sheetView>
  </sheetViews>
  <sheetFormatPr defaultRowHeight="14.4" x14ac:dyDescent="0.55000000000000004"/>
  <cols>
    <col min="5" max="5" width="11.41796875" customWidth="1"/>
  </cols>
  <sheetData>
    <row r="6" spans="3:14" x14ac:dyDescent="0.55000000000000004">
      <c r="C6" s="18" t="s">
        <v>39</v>
      </c>
      <c r="D6" s="18"/>
      <c r="E6" s="18"/>
      <c r="F6" s="18"/>
      <c r="G6" s="19" t="s">
        <v>1</v>
      </c>
      <c r="H6" s="19"/>
      <c r="I6" s="19" t="s">
        <v>2</v>
      </c>
      <c r="J6" s="19"/>
    </row>
    <row r="7" spans="3:14" x14ac:dyDescent="0.55000000000000004">
      <c r="C7" s="1"/>
      <c r="D7" s="1"/>
      <c r="E7" s="1"/>
      <c r="F7" s="1"/>
      <c r="G7" s="2"/>
      <c r="H7" s="2"/>
      <c r="I7" s="2"/>
      <c r="J7" s="2"/>
      <c r="K7" s="19"/>
      <c r="L7" s="19"/>
      <c r="M7" s="19"/>
    </row>
    <row r="8" spans="3:14" x14ac:dyDescent="0.55000000000000004">
      <c r="C8" s="1"/>
      <c r="D8" s="1"/>
      <c r="E8" s="1"/>
      <c r="F8" s="1"/>
      <c r="G8" s="2"/>
      <c r="H8" s="2"/>
      <c r="I8" s="2"/>
      <c r="J8" s="2"/>
      <c r="K8" s="19"/>
      <c r="L8" s="19"/>
    </row>
    <row r="9" spans="3:14" x14ac:dyDescent="0.55000000000000004">
      <c r="C9" s="3" t="s">
        <v>5</v>
      </c>
      <c r="D9" s="3" t="s">
        <v>6</v>
      </c>
      <c r="E9" s="3" t="s">
        <v>40</v>
      </c>
      <c r="F9" s="3" t="s">
        <v>8</v>
      </c>
      <c r="G9" s="13" t="s">
        <v>9</v>
      </c>
      <c r="H9" s="14" t="s">
        <v>10</v>
      </c>
      <c r="I9" s="13" t="s">
        <v>9</v>
      </c>
      <c r="J9" s="14" t="s">
        <v>10</v>
      </c>
      <c r="K9" t="s">
        <v>41</v>
      </c>
      <c r="L9" t="s">
        <v>4</v>
      </c>
      <c r="M9" t="s">
        <v>11</v>
      </c>
      <c r="N9" t="s">
        <v>12</v>
      </c>
    </row>
    <row r="10" spans="3:14" ht="24.6" x14ac:dyDescent="0.55000000000000004">
      <c r="C10" s="5">
        <v>1</v>
      </c>
      <c r="D10" s="5">
        <v>1</v>
      </c>
      <c r="E10" s="6" t="s">
        <v>42</v>
      </c>
      <c r="F10" s="6" t="s">
        <v>14</v>
      </c>
      <c r="G10" s="11">
        <v>50</v>
      </c>
      <c r="I10" s="7">
        <v>90</v>
      </c>
      <c r="K10" s="7"/>
      <c r="L10" s="8">
        <f t="shared" ref="L10:L34" si="0">K10/20+(G10+H10+I10+J10)/20</f>
        <v>7</v>
      </c>
      <c r="M10" s="7"/>
      <c r="N10" s="7">
        <f>L10+M10</f>
        <v>7</v>
      </c>
    </row>
    <row r="11" spans="3:14" ht="24.6" x14ac:dyDescent="0.55000000000000004">
      <c r="C11" s="9">
        <v>2</v>
      </c>
      <c r="D11" s="9">
        <v>2</v>
      </c>
      <c r="E11" s="10" t="s">
        <v>43</v>
      </c>
      <c r="F11" s="10" t="s">
        <v>14</v>
      </c>
      <c r="G11" s="11">
        <v>50</v>
      </c>
      <c r="H11" s="7">
        <v>50</v>
      </c>
      <c r="I11" s="15" t="s">
        <v>18</v>
      </c>
      <c r="J11" s="7">
        <v>50</v>
      </c>
      <c r="K11" s="7"/>
      <c r="L11" s="8" t="e">
        <f t="shared" si="0"/>
        <v>#VALUE!</v>
      </c>
      <c r="M11" s="7"/>
      <c r="N11" s="7" t="e">
        <f t="shared" ref="N11:N34" si="1">L11+M11</f>
        <v>#VALUE!</v>
      </c>
    </row>
    <row r="12" spans="3:14" ht="24.6" x14ac:dyDescent="0.55000000000000004">
      <c r="C12" s="5">
        <v>3</v>
      </c>
      <c r="D12" s="5">
        <v>4</v>
      </c>
      <c r="E12" s="6" t="s">
        <v>44</v>
      </c>
      <c r="F12" s="6" t="s">
        <v>14</v>
      </c>
      <c r="G12" s="11">
        <v>50</v>
      </c>
      <c r="H12" s="7">
        <v>50</v>
      </c>
      <c r="I12" s="11">
        <v>50</v>
      </c>
      <c r="K12" s="7"/>
      <c r="L12" s="8">
        <f t="shared" si="0"/>
        <v>7.5</v>
      </c>
      <c r="M12" s="7"/>
      <c r="N12" s="7">
        <f t="shared" si="1"/>
        <v>7.5</v>
      </c>
    </row>
    <row r="13" spans="3:14" ht="24.6" x14ac:dyDescent="0.55000000000000004">
      <c r="C13" s="9">
        <v>4</v>
      </c>
      <c r="D13" s="9">
        <v>5</v>
      </c>
      <c r="E13" s="10" t="s">
        <v>45</v>
      </c>
      <c r="F13" s="10" t="s">
        <v>14</v>
      </c>
      <c r="G13" s="11">
        <v>75</v>
      </c>
      <c r="H13" s="7">
        <v>50</v>
      </c>
      <c r="I13" s="11">
        <v>80</v>
      </c>
      <c r="J13" s="7">
        <v>50</v>
      </c>
      <c r="K13" s="7">
        <v>555</v>
      </c>
      <c r="L13" s="8">
        <f t="shared" si="0"/>
        <v>40.5</v>
      </c>
      <c r="M13" s="7"/>
      <c r="N13" s="7">
        <f t="shared" si="1"/>
        <v>40.5</v>
      </c>
    </row>
    <row r="14" spans="3:14" ht="24.6" x14ac:dyDescent="0.55000000000000004">
      <c r="C14" s="5">
        <v>5</v>
      </c>
      <c r="D14" s="5">
        <v>6</v>
      </c>
      <c r="E14" s="6" t="s">
        <v>46</v>
      </c>
      <c r="F14" s="6" t="s">
        <v>14</v>
      </c>
      <c r="G14" s="11">
        <v>50</v>
      </c>
      <c r="H14" s="7">
        <v>50</v>
      </c>
      <c r="I14" s="11">
        <v>75</v>
      </c>
      <c r="J14" s="7">
        <v>80</v>
      </c>
      <c r="K14" s="7">
        <v>575</v>
      </c>
      <c r="L14" s="8">
        <f t="shared" si="0"/>
        <v>41.5</v>
      </c>
      <c r="M14" s="7"/>
      <c r="N14" s="7">
        <f t="shared" si="1"/>
        <v>41.5</v>
      </c>
    </row>
    <row r="15" spans="3:14" ht="24.6" x14ac:dyDescent="0.55000000000000004">
      <c r="C15" s="9">
        <v>6</v>
      </c>
      <c r="D15" s="9">
        <v>5</v>
      </c>
      <c r="E15" s="10" t="s">
        <v>47</v>
      </c>
      <c r="F15" s="10" t="s">
        <v>14</v>
      </c>
      <c r="G15" s="7"/>
      <c r="H15" s="7"/>
      <c r="I15" s="7"/>
      <c r="K15" s="7"/>
      <c r="L15" s="8">
        <f t="shared" si="0"/>
        <v>0</v>
      </c>
      <c r="M15" s="7"/>
      <c r="N15" s="7">
        <f t="shared" si="1"/>
        <v>0</v>
      </c>
    </row>
    <row r="16" spans="3:14" ht="24.6" x14ac:dyDescent="0.55000000000000004">
      <c r="C16" s="5">
        <v>7</v>
      </c>
      <c r="D16" s="5">
        <v>7</v>
      </c>
      <c r="E16" s="6" t="s">
        <v>48</v>
      </c>
      <c r="F16" s="6" t="s">
        <v>14</v>
      </c>
      <c r="G16" s="7"/>
      <c r="H16" s="7"/>
      <c r="I16" s="7"/>
      <c r="K16" s="7"/>
      <c r="L16" s="8">
        <f t="shared" si="0"/>
        <v>0</v>
      </c>
      <c r="M16" s="7"/>
      <c r="N16" s="7">
        <f t="shared" si="1"/>
        <v>0</v>
      </c>
    </row>
    <row r="17" spans="3:14" ht="24.6" x14ac:dyDescent="0.55000000000000004">
      <c r="C17" s="9">
        <v>8</v>
      </c>
      <c r="D17" s="9">
        <v>10</v>
      </c>
      <c r="E17" s="10" t="s">
        <v>49</v>
      </c>
      <c r="F17" s="10" t="s">
        <v>14</v>
      </c>
      <c r="G17" s="7">
        <v>90</v>
      </c>
      <c r="H17" s="7">
        <v>95</v>
      </c>
      <c r="I17" s="7">
        <v>100</v>
      </c>
      <c r="J17" s="7">
        <v>100</v>
      </c>
      <c r="K17" s="7">
        <v>690</v>
      </c>
      <c r="L17" s="8">
        <f t="shared" si="0"/>
        <v>53.75</v>
      </c>
      <c r="M17" s="7"/>
      <c r="N17" s="7">
        <f t="shared" si="1"/>
        <v>53.75</v>
      </c>
    </row>
    <row r="18" spans="3:14" x14ac:dyDescent="0.55000000000000004">
      <c r="C18" s="5">
        <v>9</v>
      </c>
      <c r="D18" s="5">
        <v>11</v>
      </c>
      <c r="E18" s="6" t="s">
        <v>50</v>
      </c>
      <c r="F18" s="6" t="s">
        <v>14</v>
      </c>
      <c r="G18" s="11">
        <v>50</v>
      </c>
      <c r="H18" s="7">
        <v>60</v>
      </c>
      <c r="I18" s="11">
        <v>75</v>
      </c>
      <c r="J18" s="7">
        <v>70</v>
      </c>
      <c r="K18" s="7">
        <v>580</v>
      </c>
      <c r="M18" s="7"/>
      <c r="N18" s="7">
        <f t="shared" si="1"/>
        <v>0</v>
      </c>
    </row>
    <row r="19" spans="3:14" ht="24.6" x14ac:dyDescent="0.55000000000000004">
      <c r="C19" s="9">
        <v>10</v>
      </c>
      <c r="D19" s="9">
        <v>12</v>
      </c>
      <c r="E19" s="10" t="s">
        <v>51</v>
      </c>
      <c r="F19" s="10" t="s">
        <v>14</v>
      </c>
      <c r="G19" s="11">
        <v>50</v>
      </c>
      <c r="H19" s="7">
        <v>50</v>
      </c>
      <c r="I19" s="11">
        <v>50</v>
      </c>
      <c r="J19" s="7">
        <v>50</v>
      </c>
      <c r="K19" s="7">
        <v>600</v>
      </c>
      <c r="L19" s="8">
        <f>K18/20+(G18+H18+I18+J18)/20</f>
        <v>41.75</v>
      </c>
      <c r="M19" s="7"/>
      <c r="N19" s="7">
        <f t="shared" si="1"/>
        <v>41.75</v>
      </c>
    </row>
    <row r="20" spans="3:14" ht="24.6" x14ac:dyDescent="0.55000000000000004">
      <c r="C20" s="5">
        <v>11</v>
      </c>
      <c r="D20" s="5">
        <v>13</v>
      </c>
      <c r="E20" s="6" t="s">
        <v>52</v>
      </c>
      <c r="F20" s="6" t="s">
        <v>14</v>
      </c>
      <c r="G20" s="7">
        <v>100</v>
      </c>
      <c r="H20" s="7">
        <v>80</v>
      </c>
      <c r="I20" s="11">
        <v>70</v>
      </c>
      <c r="J20" s="7">
        <v>70</v>
      </c>
      <c r="K20" s="7">
        <v>660</v>
      </c>
      <c r="L20" s="8">
        <f t="shared" si="0"/>
        <v>49</v>
      </c>
      <c r="M20" s="7"/>
      <c r="N20" s="7">
        <f t="shared" si="1"/>
        <v>49</v>
      </c>
    </row>
    <row r="21" spans="3:14" ht="24.6" x14ac:dyDescent="0.55000000000000004">
      <c r="C21" s="9">
        <v>12</v>
      </c>
      <c r="D21" s="9">
        <v>14</v>
      </c>
      <c r="E21" s="10" t="s">
        <v>53</v>
      </c>
      <c r="F21" s="10" t="s">
        <v>14</v>
      </c>
      <c r="G21" s="7">
        <v>70</v>
      </c>
      <c r="H21" s="7">
        <v>60</v>
      </c>
      <c r="I21" s="7">
        <v>100</v>
      </c>
      <c r="J21" s="7">
        <v>80</v>
      </c>
      <c r="K21" s="7"/>
      <c r="L21" s="8">
        <f t="shared" si="0"/>
        <v>15.5</v>
      </c>
      <c r="M21" s="7"/>
      <c r="N21" s="7">
        <f t="shared" si="1"/>
        <v>15.5</v>
      </c>
    </row>
    <row r="22" spans="3:14" x14ac:dyDescent="0.55000000000000004">
      <c r="C22" s="5">
        <v>13</v>
      </c>
      <c r="D22" s="5">
        <v>15</v>
      </c>
      <c r="E22" s="6" t="s">
        <v>54</v>
      </c>
      <c r="F22" s="6" t="s">
        <v>14</v>
      </c>
      <c r="G22" s="11">
        <v>50</v>
      </c>
      <c r="H22" s="7"/>
      <c r="I22" s="11">
        <v>50</v>
      </c>
      <c r="K22" s="7"/>
      <c r="L22" s="8">
        <f t="shared" si="0"/>
        <v>5</v>
      </c>
      <c r="M22" s="7"/>
      <c r="N22" s="7">
        <f t="shared" si="1"/>
        <v>5</v>
      </c>
    </row>
    <row r="23" spans="3:14" x14ac:dyDescent="0.55000000000000004">
      <c r="C23" s="9">
        <v>14</v>
      </c>
      <c r="D23" s="9">
        <v>13</v>
      </c>
      <c r="E23" s="10" t="s">
        <v>55</v>
      </c>
      <c r="F23" s="10" t="s">
        <v>14</v>
      </c>
      <c r="G23" s="7"/>
      <c r="H23" s="7"/>
      <c r="I23" s="7"/>
      <c r="K23" s="7"/>
      <c r="L23" s="8">
        <f t="shared" si="0"/>
        <v>0</v>
      </c>
      <c r="M23" s="7"/>
      <c r="N23" s="7">
        <f t="shared" si="1"/>
        <v>0</v>
      </c>
    </row>
    <row r="24" spans="3:14" ht="24.6" x14ac:dyDescent="0.55000000000000004">
      <c r="C24" s="5">
        <v>15</v>
      </c>
      <c r="D24" s="5">
        <v>18</v>
      </c>
      <c r="E24" s="6" t="s">
        <v>56</v>
      </c>
      <c r="F24" s="6" t="s">
        <v>14</v>
      </c>
      <c r="G24" s="11">
        <v>50</v>
      </c>
      <c r="H24" s="7"/>
      <c r="I24" s="7">
        <v>50</v>
      </c>
      <c r="J24" s="7">
        <v>80</v>
      </c>
      <c r="K24" s="7">
        <v>600</v>
      </c>
      <c r="L24" s="8">
        <f t="shared" si="0"/>
        <v>39</v>
      </c>
      <c r="M24" s="7"/>
      <c r="N24" s="7">
        <f t="shared" si="1"/>
        <v>39</v>
      </c>
    </row>
    <row r="25" spans="3:14" ht="24.6" x14ac:dyDescent="0.55000000000000004">
      <c r="C25" s="9">
        <v>16</v>
      </c>
      <c r="D25" s="9">
        <v>15</v>
      </c>
      <c r="E25" s="10" t="s">
        <v>57</v>
      </c>
      <c r="F25" s="10" t="s">
        <v>14</v>
      </c>
      <c r="G25" s="7"/>
      <c r="H25" s="7"/>
      <c r="I25" s="7"/>
      <c r="K25" s="7"/>
      <c r="L25" s="8">
        <f t="shared" si="0"/>
        <v>0</v>
      </c>
      <c r="M25" s="7"/>
      <c r="N25" s="7">
        <f t="shared" si="1"/>
        <v>0</v>
      </c>
    </row>
    <row r="26" spans="3:14" ht="24.6" x14ac:dyDescent="0.55000000000000004">
      <c r="C26" s="5">
        <v>17</v>
      </c>
      <c r="D26" s="5">
        <v>14</v>
      </c>
      <c r="E26" s="6" t="s">
        <v>58</v>
      </c>
      <c r="F26" s="6" t="s">
        <v>14</v>
      </c>
      <c r="G26" s="7"/>
      <c r="H26" s="7"/>
      <c r="I26" s="7"/>
      <c r="K26" s="7"/>
      <c r="L26" s="8">
        <f t="shared" si="0"/>
        <v>0</v>
      </c>
      <c r="M26" s="7"/>
      <c r="N26" s="7">
        <f t="shared" si="1"/>
        <v>0</v>
      </c>
    </row>
    <row r="27" spans="3:14" ht="24.6" x14ac:dyDescent="0.55000000000000004">
      <c r="C27" s="9">
        <v>18</v>
      </c>
      <c r="D27" s="9">
        <v>20</v>
      </c>
      <c r="E27" s="10" t="s">
        <v>59</v>
      </c>
      <c r="F27" s="10" t="s">
        <v>14</v>
      </c>
      <c r="G27" s="7"/>
      <c r="H27" s="7"/>
      <c r="I27" s="7"/>
      <c r="K27" s="7"/>
      <c r="L27" s="8">
        <f t="shared" si="0"/>
        <v>0</v>
      </c>
      <c r="M27" s="7"/>
      <c r="N27" s="7">
        <f t="shared" si="1"/>
        <v>0</v>
      </c>
    </row>
    <row r="28" spans="3:14" ht="24.6" x14ac:dyDescent="0.55000000000000004">
      <c r="C28" s="5">
        <v>19</v>
      </c>
      <c r="D28" s="5">
        <v>27</v>
      </c>
      <c r="E28" s="6" t="s">
        <v>60</v>
      </c>
      <c r="F28" s="6" t="s">
        <v>14</v>
      </c>
      <c r="G28" s="11">
        <v>50</v>
      </c>
      <c r="H28" s="7">
        <v>50</v>
      </c>
      <c r="I28" s="11">
        <v>50</v>
      </c>
      <c r="J28" s="7">
        <v>50</v>
      </c>
      <c r="K28" s="7">
        <v>595</v>
      </c>
      <c r="L28" s="8">
        <f t="shared" si="0"/>
        <v>39.75</v>
      </c>
      <c r="M28" s="7"/>
      <c r="N28" s="7">
        <f t="shared" si="1"/>
        <v>39.75</v>
      </c>
    </row>
    <row r="29" spans="3:14" ht="24.6" x14ac:dyDescent="0.55000000000000004">
      <c r="C29" s="9">
        <v>20</v>
      </c>
      <c r="D29" s="9">
        <v>18</v>
      </c>
      <c r="E29" s="10" t="s">
        <v>61</v>
      </c>
      <c r="F29" s="10" t="s">
        <v>14</v>
      </c>
      <c r="G29" s="7"/>
      <c r="H29" s="7"/>
      <c r="I29" s="7"/>
      <c r="K29" s="7"/>
      <c r="L29" s="8">
        <f t="shared" si="0"/>
        <v>0</v>
      </c>
      <c r="M29" s="7"/>
      <c r="N29" s="7">
        <f t="shared" si="1"/>
        <v>0</v>
      </c>
    </row>
    <row r="30" spans="3:14" ht="24.6" x14ac:dyDescent="0.55000000000000004">
      <c r="C30" s="5">
        <v>21</v>
      </c>
      <c r="D30" s="5">
        <v>22</v>
      </c>
      <c r="E30" s="6" t="s">
        <v>62</v>
      </c>
      <c r="F30" s="6" t="s">
        <v>14</v>
      </c>
      <c r="G30" s="7">
        <v>75</v>
      </c>
      <c r="H30" s="7">
        <v>50</v>
      </c>
      <c r="I30" s="7">
        <v>100</v>
      </c>
      <c r="J30" s="7">
        <v>80</v>
      </c>
      <c r="K30" s="7">
        <v>695</v>
      </c>
      <c r="L30" s="8">
        <f t="shared" si="0"/>
        <v>50</v>
      </c>
      <c r="M30" s="7"/>
      <c r="N30" s="7">
        <f t="shared" si="1"/>
        <v>50</v>
      </c>
    </row>
    <row r="31" spans="3:14" ht="24.6" x14ac:dyDescent="0.55000000000000004">
      <c r="C31" s="9">
        <v>22</v>
      </c>
      <c r="D31" s="9">
        <v>24</v>
      </c>
      <c r="E31" s="10" t="s">
        <v>63</v>
      </c>
      <c r="F31" s="10" t="s">
        <v>14</v>
      </c>
      <c r="G31" s="7"/>
      <c r="H31" s="7"/>
      <c r="I31" s="7"/>
      <c r="K31" s="7"/>
      <c r="L31" s="8">
        <f t="shared" si="0"/>
        <v>0</v>
      </c>
      <c r="M31" s="7"/>
      <c r="N31" s="7">
        <f t="shared" si="1"/>
        <v>0</v>
      </c>
    </row>
    <row r="32" spans="3:14" ht="24.6" x14ac:dyDescent="0.55000000000000004">
      <c r="C32" s="5">
        <v>23</v>
      </c>
      <c r="D32" s="5">
        <v>24</v>
      </c>
      <c r="E32" s="6" t="s">
        <v>64</v>
      </c>
      <c r="F32" s="6" t="s">
        <v>14</v>
      </c>
      <c r="G32" s="16"/>
      <c r="H32" s="7"/>
      <c r="I32" s="7"/>
      <c r="K32" s="7"/>
      <c r="L32" s="8">
        <f t="shared" si="0"/>
        <v>0</v>
      </c>
      <c r="M32" s="7"/>
      <c r="N32" s="7">
        <f t="shared" si="1"/>
        <v>0</v>
      </c>
    </row>
    <row r="33" spans="3:14" ht="24.6" x14ac:dyDescent="0.55000000000000004">
      <c r="C33" s="9">
        <v>24</v>
      </c>
      <c r="D33" s="9">
        <v>24</v>
      </c>
      <c r="E33" s="10" t="s">
        <v>65</v>
      </c>
      <c r="F33" s="10" t="s">
        <v>14</v>
      </c>
      <c r="G33" s="16"/>
      <c r="I33" s="7"/>
      <c r="K33" s="2"/>
      <c r="L33" s="8">
        <f t="shared" si="0"/>
        <v>0</v>
      </c>
      <c r="M33" s="7"/>
      <c r="N33" s="7">
        <f t="shared" si="1"/>
        <v>0</v>
      </c>
    </row>
    <row r="34" spans="3:14" x14ac:dyDescent="0.55000000000000004">
      <c r="C34" s="20" t="s">
        <v>38</v>
      </c>
      <c r="D34" s="20"/>
      <c r="E34" s="20"/>
      <c r="F34" s="20"/>
      <c r="G34">
        <v>100</v>
      </c>
      <c r="H34">
        <v>100</v>
      </c>
      <c r="I34">
        <v>100</v>
      </c>
      <c r="J34">
        <v>100</v>
      </c>
      <c r="K34" s="2">
        <v>800</v>
      </c>
      <c r="L34" s="8">
        <f t="shared" si="0"/>
        <v>60</v>
      </c>
      <c r="M34" s="7">
        <v>40</v>
      </c>
      <c r="N34" s="7">
        <f t="shared" si="1"/>
        <v>100</v>
      </c>
    </row>
  </sheetData>
  <mergeCells count="6">
    <mergeCell ref="C34:F34"/>
    <mergeCell ref="C6:F6"/>
    <mergeCell ref="G6:H6"/>
    <mergeCell ref="I6:J6"/>
    <mergeCell ref="K7:M7"/>
    <mergeCell ref="K8:L8"/>
  </mergeCells>
  <pageMargins left="0.70078740157480324" right="0.70078740157480324" top="0.75196850393700787" bottom="0.75196850393700787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6:S23"/>
  <sheetViews>
    <sheetView workbookViewId="0">
      <selection activeCell="Z12" sqref="Z12"/>
    </sheetView>
  </sheetViews>
  <sheetFormatPr defaultRowHeight="14.4" x14ac:dyDescent="0.55000000000000004"/>
  <cols>
    <col min="10" max="10" width="11.15625" customWidth="1"/>
  </cols>
  <sheetData>
    <row r="6" spans="8:19" x14ac:dyDescent="0.55000000000000004">
      <c r="H6" s="18" t="s">
        <v>66</v>
      </c>
      <c r="I6" s="18"/>
      <c r="J6" s="18"/>
      <c r="K6" s="18"/>
      <c r="L6" s="19" t="s">
        <v>1</v>
      </c>
      <c r="M6" s="19"/>
      <c r="N6" s="2" t="s">
        <v>67</v>
      </c>
      <c r="O6" t="s">
        <v>41</v>
      </c>
      <c r="P6" t="s">
        <v>4</v>
      </c>
    </row>
    <row r="7" spans="8:19" x14ac:dyDescent="0.55000000000000004">
      <c r="H7" s="3" t="s">
        <v>5</v>
      </c>
      <c r="I7" s="3" t="s">
        <v>6</v>
      </c>
      <c r="J7" s="3" t="s">
        <v>40</v>
      </c>
      <c r="K7" s="3" t="s">
        <v>8</v>
      </c>
      <c r="L7" s="12" t="s">
        <v>9</v>
      </c>
      <c r="M7" s="12" t="s">
        <v>10</v>
      </c>
      <c r="N7" s="12"/>
      <c r="Q7" t="s">
        <v>68</v>
      </c>
      <c r="R7" t="s">
        <v>12</v>
      </c>
    </row>
    <row r="8" spans="8:19" ht="24.6" x14ac:dyDescent="0.55000000000000004">
      <c r="H8" s="5">
        <v>1</v>
      </c>
      <c r="I8" s="5">
        <v>1</v>
      </c>
      <c r="J8" s="6" t="s">
        <v>69</v>
      </c>
      <c r="K8" s="6" t="s">
        <v>14</v>
      </c>
      <c r="L8" s="11">
        <v>80</v>
      </c>
      <c r="M8" s="7">
        <v>50</v>
      </c>
      <c r="N8" s="7">
        <v>20</v>
      </c>
      <c r="O8" s="7">
        <v>540</v>
      </c>
      <c r="P8" s="8">
        <f t="shared" ref="P8:P23" si="0">O8/20+(L8+M8)/10+N8</f>
        <v>60</v>
      </c>
      <c r="Q8" s="7">
        <v>15</v>
      </c>
      <c r="R8" s="7">
        <f t="shared" ref="R8:R23" si="1">P8+Q8</f>
        <v>75</v>
      </c>
      <c r="S8" s="7">
        <v>75</v>
      </c>
    </row>
    <row r="9" spans="8:19" x14ac:dyDescent="0.55000000000000004">
      <c r="H9" s="9">
        <v>2</v>
      </c>
      <c r="I9" s="9">
        <v>2</v>
      </c>
      <c r="J9" s="10" t="s">
        <v>70</v>
      </c>
      <c r="K9" s="10" t="s">
        <v>14</v>
      </c>
      <c r="L9" s="11">
        <v>75</v>
      </c>
      <c r="M9" s="7">
        <v>50</v>
      </c>
      <c r="N9" s="7">
        <v>5</v>
      </c>
      <c r="O9" s="7">
        <v>530</v>
      </c>
      <c r="P9" s="8">
        <f t="shared" si="0"/>
        <v>44</v>
      </c>
      <c r="Q9" s="7">
        <v>17</v>
      </c>
      <c r="R9" s="7">
        <f t="shared" si="1"/>
        <v>61</v>
      </c>
      <c r="S9" s="7">
        <v>61</v>
      </c>
    </row>
    <row r="10" spans="8:19" ht="24.6" x14ac:dyDescent="0.55000000000000004">
      <c r="H10" s="9">
        <v>4</v>
      </c>
      <c r="I10" s="9">
        <v>8</v>
      </c>
      <c r="J10" s="10" t="s">
        <v>71</v>
      </c>
      <c r="K10" s="10" t="s">
        <v>14</v>
      </c>
      <c r="L10" s="11">
        <v>75</v>
      </c>
      <c r="M10" s="7">
        <v>50</v>
      </c>
      <c r="N10" s="7">
        <v>10</v>
      </c>
      <c r="O10" s="7">
        <v>575</v>
      </c>
      <c r="P10" s="8">
        <f t="shared" si="0"/>
        <v>51.25</v>
      </c>
      <c r="Q10" s="7">
        <v>13</v>
      </c>
      <c r="R10" s="7">
        <f t="shared" si="1"/>
        <v>64.25</v>
      </c>
      <c r="S10" s="7">
        <v>64</v>
      </c>
    </row>
    <row r="11" spans="8:19" x14ac:dyDescent="0.55000000000000004">
      <c r="H11" s="9">
        <v>6</v>
      </c>
      <c r="I11" s="9">
        <v>9</v>
      </c>
      <c r="J11" s="10" t="s">
        <v>72</v>
      </c>
      <c r="K11" s="10" t="s">
        <v>14</v>
      </c>
      <c r="L11" s="7">
        <v>50</v>
      </c>
      <c r="M11" s="7">
        <v>50</v>
      </c>
      <c r="N11" s="7">
        <v>15</v>
      </c>
      <c r="O11" s="7">
        <v>555</v>
      </c>
      <c r="P11" s="8">
        <f t="shared" si="0"/>
        <v>52.75</v>
      </c>
      <c r="Q11" s="7">
        <v>15</v>
      </c>
      <c r="R11" s="7">
        <f t="shared" si="1"/>
        <v>67.75</v>
      </c>
      <c r="S11" s="7">
        <v>68</v>
      </c>
    </row>
    <row r="12" spans="8:19" ht="24.6" x14ac:dyDescent="0.55000000000000004">
      <c r="H12" s="5">
        <v>7</v>
      </c>
      <c r="I12" s="5">
        <v>10</v>
      </c>
      <c r="J12" s="6" t="s">
        <v>73</v>
      </c>
      <c r="K12" s="6" t="s">
        <v>14</v>
      </c>
      <c r="L12" s="11">
        <v>70</v>
      </c>
      <c r="M12" s="7">
        <v>50</v>
      </c>
      <c r="N12" s="7">
        <v>15</v>
      </c>
      <c r="O12" s="7">
        <v>510</v>
      </c>
      <c r="P12" s="8">
        <f t="shared" si="0"/>
        <v>52.5</v>
      </c>
      <c r="Q12" s="7">
        <v>20</v>
      </c>
      <c r="R12" s="7">
        <f t="shared" si="1"/>
        <v>72.5</v>
      </c>
      <c r="S12" s="7">
        <v>73</v>
      </c>
    </row>
    <row r="13" spans="8:19" ht="24.6" x14ac:dyDescent="0.55000000000000004">
      <c r="H13" s="9">
        <v>8</v>
      </c>
      <c r="I13" s="9">
        <v>7</v>
      </c>
      <c r="J13" s="10" t="s">
        <v>74</v>
      </c>
      <c r="K13" s="10" t="s">
        <v>14</v>
      </c>
      <c r="L13" s="17">
        <v>50</v>
      </c>
      <c r="M13" s="7"/>
      <c r="N13" s="7">
        <v>0</v>
      </c>
      <c r="O13" s="7"/>
      <c r="P13" s="8">
        <f t="shared" si="0"/>
        <v>5</v>
      </c>
      <c r="Q13" s="7"/>
      <c r="R13" s="7">
        <f t="shared" si="1"/>
        <v>5</v>
      </c>
    </row>
    <row r="14" spans="8:19" ht="24.6" x14ac:dyDescent="0.55000000000000004">
      <c r="H14" s="5">
        <v>9</v>
      </c>
      <c r="I14" s="5">
        <v>11</v>
      </c>
      <c r="J14" s="6" t="s">
        <v>75</v>
      </c>
      <c r="K14" s="6" t="s">
        <v>14</v>
      </c>
      <c r="L14" s="11">
        <v>50</v>
      </c>
      <c r="M14" s="7">
        <v>50</v>
      </c>
      <c r="N14" s="7">
        <v>8</v>
      </c>
      <c r="O14" s="7">
        <v>540</v>
      </c>
      <c r="P14" s="8">
        <f t="shared" si="0"/>
        <v>45</v>
      </c>
      <c r="Q14" s="7">
        <v>13</v>
      </c>
      <c r="R14" s="7">
        <f t="shared" si="1"/>
        <v>58</v>
      </c>
      <c r="S14" s="7">
        <v>58</v>
      </c>
    </row>
    <row r="15" spans="8:19" ht="24.6" x14ac:dyDescent="0.55000000000000004">
      <c r="H15" s="9">
        <v>10</v>
      </c>
      <c r="I15" s="9">
        <v>12</v>
      </c>
      <c r="J15" s="10" t="s">
        <v>76</v>
      </c>
      <c r="K15" s="10" t="s">
        <v>14</v>
      </c>
      <c r="L15" s="16"/>
      <c r="M15" s="7"/>
      <c r="N15" s="7">
        <v>5</v>
      </c>
      <c r="O15" s="7"/>
      <c r="P15" s="8">
        <f t="shared" si="0"/>
        <v>5</v>
      </c>
      <c r="Q15" s="7"/>
      <c r="R15" s="7">
        <f t="shared" si="1"/>
        <v>5</v>
      </c>
    </row>
    <row r="16" spans="8:19" ht="24.6" x14ac:dyDescent="0.55000000000000004">
      <c r="H16" s="5">
        <v>11</v>
      </c>
      <c r="I16" s="5">
        <v>13</v>
      </c>
      <c r="J16" s="6" t="s">
        <v>77</v>
      </c>
      <c r="K16" s="6" t="s">
        <v>14</v>
      </c>
      <c r="L16" s="7">
        <v>100</v>
      </c>
      <c r="M16" s="7">
        <v>50</v>
      </c>
      <c r="N16" s="7">
        <v>10</v>
      </c>
      <c r="O16" s="7">
        <v>540</v>
      </c>
      <c r="P16" s="8">
        <f t="shared" si="0"/>
        <v>52</v>
      </c>
      <c r="Q16" s="7">
        <v>10</v>
      </c>
      <c r="R16" s="7">
        <f t="shared" si="1"/>
        <v>62</v>
      </c>
      <c r="S16" s="7">
        <v>62</v>
      </c>
    </row>
    <row r="17" spans="8:19" ht="24.6" x14ac:dyDescent="0.55000000000000004">
      <c r="H17" s="9">
        <v>12</v>
      </c>
      <c r="I17" s="9">
        <v>16</v>
      </c>
      <c r="J17" s="10" t="s">
        <v>78</v>
      </c>
      <c r="K17" s="10" t="s">
        <v>14</v>
      </c>
      <c r="L17" s="16"/>
      <c r="M17" s="7"/>
      <c r="N17" s="7">
        <v>5</v>
      </c>
      <c r="O17" s="7"/>
      <c r="P17" s="8">
        <f t="shared" si="0"/>
        <v>5</v>
      </c>
      <c r="Q17" s="7"/>
      <c r="R17" s="7">
        <f t="shared" si="1"/>
        <v>5</v>
      </c>
    </row>
    <row r="18" spans="8:19" ht="24.6" x14ac:dyDescent="0.55000000000000004">
      <c r="H18" s="5">
        <v>13</v>
      </c>
      <c r="I18" s="5">
        <v>16</v>
      </c>
      <c r="J18" s="6" t="s">
        <v>79</v>
      </c>
      <c r="K18" s="6" t="s">
        <v>14</v>
      </c>
      <c r="L18" s="16"/>
      <c r="M18" s="7"/>
      <c r="N18" s="7">
        <v>10</v>
      </c>
      <c r="O18" s="7"/>
      <c r="P18" s="8">
        <f t="shared" si="0"/>
        <v>10</v>
      </c>
      <c r="Q18" s="7"/>
      <c r="R18" s="7">
        <f t="shared" si="1"/>
        <v>10</v>
      </c>
    </row>
    <row r="19" spans="8:19" ht="24.6" x14ac:dyDescent="0.55000000000000004">
      <c r="H19" s="9">
        <v>14</v>
      </c>
      <c r="I19" s="9">
        <v>17</v>
      </c>
      <c r="J19" s="10" t="s">
        <v>80</v>
      </c>
      <c r="K19" s="10" t="s">
        <v>14</v>
      </c>
      <c r="L19" s="16"/>
      <c r="M19" s="7"/>
      <c r="N19" s="7">
        <v>0</v>
      </c>
      <c r="O19" s="7"/>
      <c r="P19" s="8">
        <f t="shared" si="0"/>
        <v>0</v>
      </c>
      <c r="Q19" s="7"/>
      <c r="R19" s="7">
        <f t="shared" si="1"/>
        <v>0</v>
      </c>
    </row>
    <row r="20" spans="8:19" ht="24.6" x14ac:dyDescent="0.55000000000000004">
      <c r="H20" s="5">
        <v>15</v>
      </c>
      <c r="I20" s="5">
        <v>18</v>
      </c>
      <c r="J20" s="6" t="s">
        <v>81</v>
      </c>
      <c r="K20" s="6" t="s">
        <v>14</v>
      </c>
      <c r="L20" s="7">
        <v>80</v>
      </c>
      <c r="M20" s="7">
        <v>50</v>
      </c>
      <c r="N20" s="7">
        <v>20</v>
      </c>
      <c r="O20" s="7">
        <v>560</v>
      </c>
      <c r="P20" s="8">
        <f t="shared" si="0"/>
        <v>61</v>
      </c>
      <c r="Q20" s="7">
        <v>18</v>
      </c>
      <c r="R20" s="7">
        <f t="shared" si="1"/>
        <v>79</v>
      </c>
      <c r="S20" s="7">
        <v>79</v>
      </c>
    </row>
    <row r="21" spans="8:19" ht="24.6" x14ac:dyDescent="0.55000000000000004">
      <c r="H21" s="5">
        <v>17</v>
      </c>
      <c r="I21" s="5">
        <v>19</v>
      </c>
      <c r="J21" s="6" t="s">
        <v>82</v>
      </c>
      <c r="K21" s="6" t="s">
        <v>14</v>
      </c>
      <c r="L21" s="11">
        <v>70</v>
      </c>
      <c r="M21" s="7">
        <v>50</v>
      </c>
      <c r="N21" s="7">
        <v>17</v>
      </c>
      <c r="O21" s="7">
        <v>510</v>
      </c>
      <c r="P21" s="8">
        <f t="shared" si="0"/>
        <v>54.5</v>
      </c>
      <c r="Q21" s="7">
        <v>15</v>
      </c>
      <c r="R21" s="7">
        <f t="shared" si="1"/>
        <v>69.5</v>
      </c>
      <c r="S21" s="7">
        <v>70</v>
      </c>
    </row>
    <row r="22" spans="8:19" ht="24.6" x14ac:dyDescent="0.55000000000000004">
      <c r="H22" s="9">
        <v>18</v>
      </c>
      <c r="I22" s="9">
        <v>21</v>
      </c>
      <c r="J22" s="10" t="s">
        <v>83</v>
      </c>
      <c r="K22" s="10" t="s">
        <v>14</v>
      </c>
      <c r="L22" s="16"/>
      <c r="M22" s="7"/>
      <c r="N22" s="7">
        <v>10</v>
      </c>
      <c r="O22" s="7"/>
      <c r="P22" s="8">
        <f t="shared" si="0"/>
        <v>10</v>
      </c>
      <c r="Q22" s="7"/>
      <c r="R22" s="7">
        <f t="shared" si="1"/>
        <v>10</v>
      </c>
    </row>
    <row r="23" spans="8:19" x14ac:dyDescent="0.55000000000000004">
      <c r="H23" s="20" t="s">
        <v>38</v>
      </c>
      <c r="I23" s="20"/>
      <c r="J23" s="20"/>
      <c r="K23" s="20"/>
      <c r="L23" s="2">
        <v>100</v>
      </c>
      <c r="M23" s="2">
        <v>100</v>
      </c>
      <c r="N23" s="2">
        <v>20</v>
      </c>
      <c r="O23" s="2">
        <v>800</v>
      </c>
      <c r="P23" s="8">
        <f t="shared" si="0"/>
        <v>80</v>
      </c>
      <c r="Q23" s="7">
        <v>20</v>
      </c>
      <c r="R23" s="7">
        <f t="shared" si="1"/>
        <v>100</v>
      </c>
    </row>
  </sheetData>
  <mergeCells count="3">
    <mergeCell ref="H6:K6"/>
    <mergeCell ref="L6:M6"/>
    <mergeCell ref="H23:K23"/>
  </mergeCells>
  <pageMargins left="0.70078740157480324" right="0.70078740157480324" top="0.75196850393700787" bottom="0.75196850393700787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КМ-120</vt:lpstr>
      <vt:lpstr>ТМ-120</vt:lpstr>
      <vt:lpstr>МП-120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Chernyshev Alfred</cp:lastModifiedBy>
  <cp:revision>13</cp:revision>
  <dcterms:modified xsi:type="dcterms:W3CDTF">2022-06-13T07:06:35Z</dcterms:modified>
</cp:coreProperties>
</file>