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720"/>
  </bookViews>
  <sheets>
    <sheet name="Лист1" sheetId="1" r:id="rId1"/>
    <sheet name="Лист2" sheetId="2" r:id="rId2"/>
    <sheet name="Лист3" sheetId="3" r:id="rId3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9" i="1" l="1"/>
  <c r="M30" i="1"/>
  <c r="M31" i="1"/>
  <c r="M32" i="1"/>
  <c r="M33" i="1"/>
  <c r="M34" i="1"/>
  <c r="M35" i="1"/>
  <c r="M36" i="1"/>
  <c r="M37" i="1"/>
  <c r="M38" i="1"/>
  <c r="M39" i="1"/>
  <c r="M40" i="1"/>
  <c r="M41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3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3" i="1"/>
  <c r="K11" i="1" l="1"/>
  <c r="O11" i="1" s="1"/>
  <c r="P11" i="1" s="1"/>
  <c r="P29" i="1"/>
  <c r="P30" i="1"/>
  <c r="P31" i="1"/>
  <c r="P32" i="1"/>
  <c r="P33" i="1"/>
  <c r="P34" i="1"/>
  <c r="P35" i="1"/>
  <c r="P38" i="1"/>
  <c r="P39" i="1"/>
  <c r="P40" i="1"/>
  <c r="P41" i="1"/>
  <c r="O29" i="1"/>
  <c r="O30" i="1"/>
  <c r="O31" i="1"/>
  <c r="O32" i="1"/>
  <c r="O33" i="1"/>
  <c r="O34" i="1"/>
  <c r="O35" i="1"/>
  <c r="O38" i="1"/>
  <c r="O39" i="1"/>
  <c r="O40" i="1"/>
  <c r="O41" i="1"/>
  <c r="O6" i="1"/>
  <c r="O7" i="1"/>
  <c r="O8" i="1"/>
  <c r="P8" i="1" s="1"/>
  <c r="O9" i="1"/>
  <c r="O10" i="1"/>
  <c r="O13" i="1"/>
  <c r="O14" i="1"/>
  <c r="O15" i="1"/>
  <c r="O18" i="1"/>
  <c r="O19" i="1"/>
  <c r="O20" i="1"/>
  <c r="O21" i="1"/>
  <c r="O23" i="1"/>
  <c r="O24" i="1"/>
  <c r="O25" i="1"/>
  <c r="O26" i="1"/>
  <c r="P6" i="1"/>
  <c r="P7" i="1"/>
  <c r="P9" i="1"/>
  <c r="P10" i="1"/>
  <c r="P13" i="1"/>
  <c r="P14" i="1"/>
  <c r="P15" i="1"/>
  <c r="P18" i="1"/>
  <c r="P19" i="1"/>
  <c r="P20" i="1"/>
  <c r="P21" i="1"/>
  <c r="P23" i="1"/>
  <c r="P24" i="1"/>
  <c r="P25" i="1"/>
  <c r="P26" i="1"/>
  <c r="L6" i="1"/>
  <c r="L7" i="1"/>
  <c r="L8" i="1"/>
  <c r="L9" i="1"/>
  <c r="L10" i="1"/>
  <c r="L13" i="1"/>
  <c r="L14" i="1"/>
  <c r="L15" i="1"/>
  <c r="L18" i="1"/>
  <c r="L19" i="1"/>
  <c r="L20" i="1"/>
  <c r="L21" i="1"/>
  <c r="L23" i="1"/>
  <c r="L24" i="1"/>
  <c r="L25" i="1"/>
  <c r="L26" i="1"/>
  <c r="L29" i="1"/>
  <c r="L30" i="1"/>
  <c r="L31" i="1"/>
  <c r="L32" i="1"/>
  <c r="L33" i="1"/>
  <c r="L34" i="1"/>
  <c r="L35" i="1"/>
  <c r="L38" i="1"/>
  <c r="L39" i="1"/>
  <c r="L40" i="1"/>
  <c r="L41" i="1"/>
  <c r="L11" i="1" l="1"/>
  <c r="K30" i="1" l="1"/>
  <c r="K31" i="1"/>
  <c r="K32" i="1"/>
  <c r="K33" i="1"/>
  <c r="K34" i="1"/>
  <c r="K35" i="1"/>
  <c r="K36" i="1"/>
  <c r="K37" i="1"/>
  <c r="K38" i="1"/>
  <c r="K39" i="1"/>
  <c r="K40" i="1"/>
  <c r="K41" i="1"/>
  <c r="K29" i="1"/>
  <c r="K4" i="1"/>
  <c r="K5" i="1"/>
  <c r="K6" i="1"/>
  <c r="K7" i="1"/>
  <c r="K8" i="1"/>
  <c r="K9" i="1"/>
  <c r="K10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3" i="1"/>
  <c r="L37" i="1" l="1"/>
  <c r="O37" i="1"/>
  <c r="P37" i="1" s="1"/>
  <c r="O36" i="1"/>
  <c r="P36" i="1" s="1"/>
  <c r="L36" i="1"/>
  <c r="L22" i="1"/>
  <c r="O22" i="1"/>
  <c r="P22" i="1" s="1"/>
  <c r="O17" i="1"/>
  <c r="P17" i="1" s="1"/>
  <c r="L17" i="1"/>
  <c r="O16" i="1"/>
  <c r="P16" i="1" s="1"/>
  <c r="L16" i="1"/>
  <c r="O12" i="1"/>
  <c r="P12" i="1" s="1"/>
  <c r="L12" i="1"/>
  <c r="L5" i="1"/>
  <c r="O5" i="1"/>
  <c r="P5" i="1" s="1"/>
  <c r="L4" i="1"/>
  <c r="O4" i="1"/>
  <c r="P4" i="1" s="1"/>
  <c r="O3" i="1"/>
  <c r="P3" i="1" s="1"/>
  <c r="L3" i="1"/>
</calcChain>
</file>

<file path=xl/sharedStrings.xml><?xml version="1.0" encoding="utf-8"?>
<sst xmlns="http://schemas.openxmlformats.org/spreadsheetml/2006/main" count="79" uniqueCount="79">
  <si>
    <t>Доп. баллы (Max 10 баллов)</t>
  </si>
  <si>
    <t>98-100</t>
  </si>
  <si>
    <t>93-97</t>
  </si>
  <si>
    <t>90-92</t>
  </si>
  <si>
    <t>87-89</t>
  </si>
  <si>
    <t>80-82</t>
  </si>
  <si>
    <t>77-79</t>
  </si>
  <si>
    <t>73-76</t>
  </si>
  <si>
    <t>70-72</t>
  </si>
  <si>
    <t>60-62</t>
  </si>
  <si>
    <t>50-59</t>
  </si>
  <si>
    <t>25-49</t>
  </si>
  <si>
    <t>0-24</t>
  </si>
  <si>
    <t>А+</t>
  </si>
  <si>
    <t>А</t>
  </si>
  <si>
    <t>А-</t>
  </si>
  <si>
    <t>В+</t>
  </si>
  <si>
    <t>В-</t>
  </si>
  <si>
    <t>С+</t>
  </si>
  <si>
    <t>С</t>
  </si>
  <si>
    <t>С-</t>
  </si>
  <si>
    <t>D-</t>
  </si>
  <si>
    <t>E</t>
  </si>
  <si>
    <t>FX</t>
  </si>
  <si>
    <t>F</t>
  </si>
  <si>
    <t>Код</t>
  </si>
  <si>
    <t>ФИО</t>
  </si>
  <si>
    <t>Итоговый балл за семестр (Max 60 баллов)</t>
  </si>
  <si>
    <t>Беккер Иван Вячеславович</t>
  </si>
  <si>
    <t>К.р. №2 (Max 15 баллов)</t>
  </si>
  <si>
    <t>К.р. №3 (Max 15 баллов)</t>
  </si>
  <si>
    <t xml:space="preserve">Пр.занятия, посещаемость (пропуски) </t>
  </si>
  <si>
    <t>Лекции, посещаемость (пропуски)</t>
  </si>
  <si>
    <t>Минус задача на экзамене</t>
  </si>
  <si>
    <t>Минус 1-ый вопрос на экзамене</t>
  </si>
  <si>
    <t>Автомат (Балл)</t>
  </si>
  <si>
    <t>Автомат (оценка)</t>
  </si>
  <si>
    <t>Допуск к экзамену</t>
  </si>
  <si>
    <t>Алсанов Артём Андреевич</t>
  </si>
  <si>
    <t>Блинов Вячеслав Сергеевич</t>
  </si>
  <si>
    <t>Гаврилова Любовь Олеговна</t>
  </si>
  <si>
    <t>Голованова Анастасия Сергеевна</t>
  </si>
  <si>
    <t>Горшков Данила Алексеевич</t>
  </si>
  <si>
    <t>Ерёмченко Виктор Алексеевич</t>
  </si>
  <si>
    <t>Кузнецов Алексей Викторович</t>
  </si>
  <si>
    <t>Левахин Александр Михайлович</t>
  </si>
  <si>
    <t>Мегедь Илья Сергеевич</t>
  </si>
  <si>
    <t>Обоймова Ангелина Владимировна</t>
  </si>
  <si>
    <t>Пигарев Алексей Сергеевич</t>
  </si>
  <si>
    <t>Потапов Алексей Алексеевич</t>
  </si>
  <si>
    <t>Садохин Евгений Евгеньевич</t>
  </si>
  <si>
    <t>Салов Артем Олегович</t>
  </si>
  <si>
    <t>Самбуев Аюши Дашиевич</t>
  </si>
  <si>
    <t>Селиверстов Даниил Олегович</t>
  </si>
  <si>
    <t>Скляров Максим Владимирович</t>
  </si>
  <si>
    <t>Спицина София Станиславовна</t>
  </si>
  <si>
    <t>Тарасов Никита Русланович</t>
  </si>
  <si>
    <t>Трапезников Андрей Николаевич</t>
  </si>
  <si>
    <t>Туренко Дмитрий Владимирович</t>
  </si>
  <si>
    <t>Ушаков Михаил Вячеславович</t>
  </si>
  <si>
    <t>Юшников Андрей Евгеньевич</t>
  </si>
  <si>
    <t>№</t>
  </si>
  <si>
    <t>РТC9-21</t>
  </si>
  <si>
    <t>Бригинец Даниил Степанович</t>
  </si>
  <si>
    <t>Гребенчук Дмитрий Евгеньевич</t>
  </si>
  <si>
    <t>Губинский Александр Сергеевич</t>
  </si>
  <si>
    <t>Дударенко Иван Васильевич</t>
  </si>
  <si>
    <t>Ипатьев Илья Алексеевич</t>
  </si>
  <si>
    <t>Костенко Кирилл Алексеевич</t>
  </si>
  <si>
    <t>Малинин Никита Игоревич</t>
  </si>
  <si>
    <t>Нестеренко Илья Сергеевич</t>
  </si>
  <si>
    <t>Николаев Вячеслав Владимирович</t>
  </si>
  <si>
    <t>Свиридов Андрей Максимович</t>
  </si>
  <si>
    <t>Сидоркин Дмитрий Станиславович</t>
  </si>
  <si>
    <t>Тимиров Максим Равилевич</t>
  </si>
  <si>
    <t>Шимановский Андрей Владимирович</t>
  </si>
  <si>
    <t>РТ5-21</t>
  </si>
  <si>
    <t>РГЗ  (Max 20 баллов)</t>
  </si>
  <si>
    <t>К.р. №1 (Max 10 баллов)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</si>
</sst>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0"/>
      <color rgb="FF214C5E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3F5F4"/>
        <bgColor indexed="64"/>
      </patternFill>
    </fill>
  </fills>
  <borders count="6">
    <border>
      <left/>
      <right/>
      <top/>
      <bottom/>
      <diagonal/>
    </border>
    <border>
      <left style="medium">
        <color rgb="FF275E7D"/>
      </left>
      <right style="medium">
        <color rgb="FF275E7D"/>
      </right>
      <top style="medium">
        <color rgb="FF275E7D"/>
      </top>
      <bottom style="medium">
        <color rgb="FF275E7D"/>
      </bottom>
      <diagonal/>
    </border>
    <border>
      <left/>
      <right style="medium">
        <color rgb="FF275E7D"/>
      </right>
      <top style="medium">
        <color rgb="FF275E7D"/>
      </top>
      <bottom style="medium">
        <color rgb="FF275E7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275E7D"/>
      </left>
      <right style="medium">
        <color rgb="FF275E7D"/>
      </right>
      <top/>
      <bottom style="medium">
        <color rgb="FF275E7D"/>
      </bottom>
      <diagonal/>
    </border>
    <border>
      <left/>
      <right style="medium">
        <color rgb="FF275E7D"/>
      </right>
      <top/>
      <bottom style="medium">
        <color rgb="FF275E7D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3" xfId="0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4" borderId="0" xfId="0" applyNumberFormat="1" applyFont="1" applyFill="1"/>
    <xf numFmtId="0" fontId="1" fillId="5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3" borderId="0" xfId="0" applyNumberFormat="1" applyFont="1" applyFill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6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9"/>
  <sheetViews>
    <sheetView tabSelected="1" topLeftCell="A13" workbookViewId="0">
      <selection activeCell="A36" sqref="A36:XFD36"/>
    </sheetView>
  </sheetViews>
  <sheetFormatPr defaultRowHeight="15.75" thickBottom="1" x14ac:dyDescent="0.3"/>
  <cols>
    <col min="1" max="1" width="9.140625" style="9" customWidth="1"/>
    <col min="2" max="2" width="10.7109375" style="9" customWidth="1"/>
    <col min="3" max="3" width="36.28515625" style="11" customWidth="1"/>
    <col min="4" max="4" width="9.140625" style="8"/>
    <col min="5" max="5" width="11.7109375" style="12" customWidth="1"/>
    <col min="6" max="6" width="10.85546875" style="8" customWidth="1"/>
    <col min="7" max="7" width="14.28515625" style="8" customWidth="1"/>
    <col min="8" max="8" width="15.140625" style="8" customWidth="1"/>
    <col min="9" max="9" width="9.85546875" style="8" customWidth="1"/>
    <col min="10" max="10" width="15" style="9" customWidth="1"/>
    <col min="11" max="11" width="10.42578125" style="9" customWidth="1"/>
    <col min="12" max="12" width="11.42578125" style="9" customWidth="1"/>
    <col min="13" max="13" width="11.85546875" style="9" customWidth="1"/>
    <col min="14" max="16384" width="9.140625" style="9"/>
  </cols>
  <sheetData>
    <row r="1" spans="1:16" ht="77.25" thickBot="1" x14ac:dyDescent="0.3">
      <c r="A1" s="5" t="s">
        <v>61</v>
      </c>
      <c r="B1" s="5" t="s">
        <v>25</v>
      </c>
      <c r="C1" s="5" t="s">
        <v>26</v>
      </c>
      <c r="D1" s="5" t="s">
        <v>78</v>
      </c>
      <c r="E1" s="5" t="s">
        <v>29</v>
      </c>
      <c r="F1" s="5" t="s">
        <v>30</v>
      </c>
      <c r="G1" s="5" t="s">
        <v>0</v>
      </c>
      <c r="H1" s="5" t="s">
        <v>31</v>
      </c>
      <c r="I1" s="5" t="s">
        <v>77</v>
      </c>
      <c r="J1" s="5" t="s">
        <v>32</v>
      </c>
      <c r="K1" s="5" t="s">
        <v>27</v>
      </c>
      <c r="L1" s="5" t="s">
        <v>37</v>
      </c>
      <c r="M1" s="5" t="s">
        <v>33</v>
      </c>
      <c r="N1" s="5" t="s">
        <v>34</v>
      </c>
      <c r="O1" s="5" t="s">
        <v>35</v>
      </c>
      <c r="P1" s="5" t="s">
        <v>36</v>
      </c>
    </row>
    <row r="2" spans="1:16" thickBot="1" x14ac:dyDescent="0.3">
      <c r="B2" s="10" t="s">
        <v>62</v>
      </c>
      <c r="D2" s="9"/>
      <c r="E2" s="9"/>
      <c r="F2" s="9"/>
      <c r="G2" s="9"/>
      <c r="H2" s="9"/>
      <c r="I2" s="9"/>
    </row>
    <row r="3" spans="1:16" thickBot="1" x14ac:dyDescent="0.3">
      <c r="A3" s="18">
        <v>1</v>
      </c>
      <c r="B3" s="19">
        <v>20602079</v>
      </c>
      <c r="C3" s="20" t="s">
        <v>38</v>
      </c>
      <c r="D3" s="8">
        <v>9</v>
      </c>
      <c r="E3" s="8">
        <v>10</v>
      </c>
      <c r="F3" s="8">
        <v>12</v>
      </c>
      <c r="H3" s="8">
        <v>3</v>
      </c>
      <c r="I3" s="8">
        <v>12</v>
      </c>
      <c r="J3" s="8">
        <v>4</v>
      </c>
      <c r="K3" s="8">
        <f>IF(SUM(D3:G3,I3)&gt;60,60,SUM(D3:G3,I3))</f>
        <v>43</v>
      </c>
      <c r="L3" s="8" t="str">
        <f>IF(AND(K3&gt;29, D3&gt;0, E3&gt;0, F3&gt;0, I3&gt;0),"да","нет")</f>
        <v>да</v>
      </c>
      <c r="M3" s="8" t="str">
        <f>IF(AND(D3+E3+F3+G3&gt;30,H3&lt;7),"да","нет")</f>
        <v>да</v>
      </c>
      <c r="N3" s="8" t="str">
        <f>IF(AND(I3&gt;15,J3&lt;7),"да","нет")</f>
        <v>нет</v>
      </c>
      <c r="O3" s="8">
        <f>IF(K3&gt;52,K3+20,0)</f>
        <v>0</v>
      </c>
      <c r="P3" s="8" t="str">
        <f>IF(O3&gt;72,"хорошо","нет")</f>
        <v>нет</v>
      </c>
    </row>
    <row r="4" spans="1:16" thickBot="1" x14ac:dyDescent="0.3">
      <c r="A4" s="21">
        <v>2</v>
      </c>
      <c r="B4" s="22">
        <v>23439803</v>
      </c>
      <c r="C4" s="23" t="s">
        <v>28</v>
      </c>
      <c r="D4" s="8">
        <v>7</v>
      </c>
      <c r="E4" s="8">
        <v>10</v>
      </c>
      <c r="F4" s="8">
        <v>5</v>
      </c>
      <c r="H4" s="8">
        <v>6</v>
      </c>
      <c r="I4" s="8">
        <v>10</v>
      </c>
      <c r="J4" s="8">
        <v>13</v>
      </c>
      <c r="K4" s="8">
        <f t="shared" ref="K4:K26" si="0">IF(SUM(D4:G4,I4)&gt;60,60,SUM(D4:G4,I4))</f>
        <v>32</v>
      </c>
      <c r="L4" s="8" t="str">
        <f t="shared" ref="L4:L41" si="1">IF(AND(K4&gt;29, D4&gt;0, E4&gt;0, F4&gt;0, I4&gt;0),"да","нет")</f>
        <v>да</v>
      </c>
      <c r="M4" s="8" t="str">
        <f t="shared" ref="M4:M41" si="2">IF(AND(D4+E4+F4+G4&gt;30,H4&lt;7),"да","нет")</f>
        <v>нет</v>
      </c>
      <c r="N4" s="8" t="str">
        <f t="shared" ref="N4:N41" si="3">IF(AND(I4&gt;15,J4&lt;7),"да","нет")</f>
        <v>нет</v>
      </c>
      <c r="O4" s="8">
        <f t="shared" ref="O4:O41" si="4">IF(K4&gt;52,K4+20,0)</f>
        <v>0</v>
      </c>
      <c r="P4" s="8" t="str">
        <f t="shared" ref="P4:P41" si="5">IF(O4&gt;72,"хорошо","нет")</f>
        <v>нет</v>
      </c>
    </row>
    <row r="5" spans="1:16" thickBot="1" x14ac:dyDescent="0.3">
      <c r="A5" s="24">
        <v>3</v>
      </c>
      <c r="B5" s="25">
        <v>20588291</v>
      </c>
      <c r="C5" s="26" t="s">
        <v>39</v>
      </c>
      <c r="D5" s="8">
        <v>5</v>
      </c>
      <c r="E5" s="8">
        <v>4</v>
      </c>
      <c r="F5" s="8">
        <v>14</v>
      </c>
      <c r="G5" s="8">
        <v>1</v>
      </c>
      <c r="H5" s="8">
        <v>1</v>
      </c>
      <c r="I5" s="8">
        <v>17</v>
      </c>
      <c r="J5" s="8">
        <v>0</v>
      </c>
      <c r="K5" s="8">
        <f t="shared" si="0"/>
        <v>41</v>
      </c>
      <c r="L5" s="8" t="str">
        <f t="shared" si="1"/>
        <v>да</v>
      </c>
      <c r="M5" s="8" t="str">
        <f t="shared" si="2"/>
        <v>нет</v>
      </c>
      <c r="N5" s="8" t="str">
        <f t="shared" si="3"/>
        <v>да</v>
      </c>
      <c r="O5" s="8">
        <f t="shared" si="4"/>
        <v>0</v>
      </c>
      <c r="P5" s="8" t="str">
        <f t="shared" si="5"/>
        <v>нет</v>
      </c>
    </row>
    <row r="6" spans="1:16" thickBot="1" x14ac:dyDescent="0.3">
      <c r="A6" s="21">
        <v>4</v>
      </c>
      <c r="B6" s="22">
        <v>20599019</v>
      </c>
      <c r="C6" s="23" t="s">
        <v>40</v>
      </c>
      <c r="D6" s="8">
        <v>10</v>
      </c>
      <c r="E6" s="8">
        <v>14</v>
      </c>
      <c r="F6" s="8">
        <v>12</v>
      </c>
      <c r="G6" s="8">
        <v>1</v>
      </c>
      <c r="H6" s="8">
        <v>3</v>
      </c>
      <c r="I6" s="8">
        <v>16</v>
      </c>
      <c r="J6" s="8">
        <v>3</v>
      </c>
      <c r="K6" s="8">
        <f t="shared" si="0"/>
        <v>53</v>
      </c>
      <c r="L6" s="8" t="str">
        <f t="shared" si="1"/>
        <v>да</v>
      </c>
      <c r="M6" s="8" t="str">
        <f t="shared" si="2"/>
        <v>да</v>
      </c>
      <c r="N6" s="8" t="str">
        <f t="shared" si="3"/>
        <v>да</v>
      </c>
      <c r="O6" s="8">
        <f t="shared" si="4"/>
        <v>73</v>
      </c>
      <c r="P6" s="8" t="str">
        <f t="shared" si="5"/>
        <v>хорошо</v>
      </c>
    </row>
    <row r="7" spans="1:16" thickBot="1" x14ac:dyDescent="0.3">
      <c r="A7" s="24">
        <v>5</v>
      </c>
      <c r="B7" s="25">
        <v>20594372</v>
      </c>
      <c r="C7" s="26" t="s">
        <v>41</v>
      </c>
      <c r="D7" s="8">
        <v>10</v>
      </c>
      <c r="E7" s="8">
        <v>14</v>
      </c>
      <c r="F7" s="8">
        <v>13</v>
      </c>
      <c r="G7" s="8">
        <v>2</v>
      </c>
      <c r="H7" s="8">
        <v>2</v>
      </c>
      <c r="I7" s="8">
        <v>16</v>
      </c>
      <c r="J7" s="8">
        <v>3</v>
      </c>
      <c r="K7" s="8">
        <f t="shared" si="0"/>
        <v>55</v>
      </c>
      <c r="L7" s="8" t="str">
        <f t="shared" si="1"/>
        <v>да</v>
      </c>
      <c r="M7" s="8" t="str">
        <f t="shared" si="2"/>
        <v>да</v>
      </c>
      <c r="N7" s="8" t="str">
        <f t="shared" si="3"/>
        <v>да</v>
      </c>
      <c r="O7" s="8">
        <f t="shared" si="4"/>
        <v>75</v>
      </c>
      <c r="P7" s="8" t="str">
        <f t="shared" si="5"/>
        <v>хорошо</v>
      </c>
    </row>
    <row r="8" spans="1:16" thickBot="1" x14ac:dyDescent="0.3">
      <c r="A8" s="21">
        <v>6</v>
      </c>
      <c r="B8" s="22">
        <v>20595568</v>
      </c>
      <c r="C8" s="23" t="s">
        <v>42</v>
      </c>
      <c r="D8" s="8">
        <v>10</v>
      </c>
      <c r="E8" s="8">
        <v>10</v>
      </c>
      <c r="F8" s="8">
        <v>11</v>
      </c>
      <c r="H8" s="8">
        <v>0</v>
      </c>
      <c r="I8" s="8">
        <v>10</v>
      </c>
      <c r="J8" s="8">
        <v>4</v>
      </c>
      <c r="K8" s="8">
        <f>IF(SUM(D8:G8,I8)&gt;60,60,SUM(D8:G8,I8))</f>
        <v>41</v>
      </c>
      <c r="L8" s="8" t="str">
        <f t="shared" si="1"/>
        <v>да</v>
      </c>
      <c r="M8" s="8" t="str">
        <f t="shared" si="2"/>
        <v>да</v>
      </c>
      <c r="N8" s="8" t="str">
        <f t="shared" si="3"/>
        <v>нет</v>
      </c>
      <c r="O8" s="8">
        <f t="shared" si="4"/>
        <v>0</v>
      </c>
      <c r="P8" s="8" t="str">
        <f t="shared" si="5"/>
        <v>нет</v>
      </c>
    </row>
    <row r="9" spans="1:16" thickBot="1" x14ac:dyDescent="0.3">
      <c r="A9" s="24">
        <v>7</v>
      </c>
      <c r="B9" s="25">
        <v>20604183</v>
      </c>
      <c r="C9" s="26" t="s">
        <v>43</v>
      </c>
      <c r="D9" s="8">
        <v>9</v>
      </c>
      <c r="E9" s="8">
        <v>15</v>
      </c>
      <c r="F9" s="8">
        <v>11</v>
      </c>
      <c r="H9" s="8">
        <v>6</v>
      </c>
      <c r="J9" s="8">
        <v>5</v>
      </c>
      <c r="K9" s="8">
        <f t="shared" si="0"/>
        <v>35</v>
      </c>
      <c r="L9" s="8" t="str">
        <f t="shared" si="1"/>
        <v>нет</v>
      </c>
      <c r="M9" s="8" t="str">
        <f t="shared" si="2"/>
        <v>да</v>
      </c>
      <c r="N9" s="8" t="str">
        <f t="shared" si="3"/>
        <v>нет</v>
      </c>
      <c r="O9" s="8">
        <f t="shared" si="4"/>
        <v>0</v>
      </c>
      <c r="P9" s="8" t="str">
        <f t="shared" si="5"/>
        <v>нет</v>
      </c>
    </row>
    <row r="10" spans="1:16" thickBot="1" x14ac:dyDescent="0.3">
      <c r="A10" s="21">
        <v>8</v>
      </c>
      <c r="B10" s="22">
        <v>20547274</v>
      </c>
      <c r="C10" s="23" t="s">
        <v>44</v>
      </c>
      <c r="D10" s="8">
        <v>2</v>
      </c>
      <c r="E10" s="8">
        <v>9</v>
      </c>
      <c r="F10" s="8">
        <v>8</v>
      </c>
      <c r="H10" s="8">
        <v>5</v>
      </c>
      <c r="I10" s="8">
        <v>12</v>
      </c>
      <c r="J10" s="8">
        <v>3</v>
      </c>
      <c r="K10" s="8">
        <f>IF(SUM(D10:G10,I10)&gt;60,60,SUM(D10:G10,I10))</f>
        <v>31</v>
      </c>
      <c r="L10" s="8" t="str">
        <f t="shared" si="1"/>
        <v>да</v>
      </c>
      <c r="M10" s="8" t="str">
        <f t="shared" si="2"/>
        <v>нет</v>
      </c>
      <c r="N10" s="8" t="str">
        <f t="shared" si="3"/>
        <v>нет</v>
      </c>
      <c r="O10" s="8">
        <f t="shared" si="4"/>
        <v>0</v>
      </c>
      <c r="P10" s="8" t="str">
        <f t="shared" si="5"/>
        <v>нет</v>
      </c>
    </row>
    <row r="11" spans="1:16" thickBot="1" x14ac:dyDescent="0.3">
      <c r="A11" s="24">
        <v>9</v>
      </c>
      <c r="B11" s="25">
        <v>20590818</v>
      </c>
      <c r="C11" s="26" t="s">
        <v>45</v>
      </c>
      <c r="D11" s="8">
        <v>5</v>
      </c>
      <c r="E11" s="8">
        <v>9</v>
      </c>
      <c r="F11" s="8">
        <v>10</v>
      </c>
      <c r="H11" s="8">
        <v>3</v>
      </c>
      <c r="I11" s="8">
        <v>19</v>
      </c>
      <c r="J11" s="8">
        <v>2</v>
      </c>
      <c r="K11" s="8">
        <f t="shared" si="0"/>
        <v>43</v>
      </c>
      <c r="L11" s="8" t="str">
        <f t="shared" si="1"/>
        <v>да</v>
      </c>
      <c r="M11" s="8" t="str">
        <f t="shared" si="2"/>
        <v>нет</v>
      </c>
      <c r="N11" s="8" t="str">
        <f t="shared" si="3"/>
        <v>да</v>
      </c>
      <c r="O11" s="8">
        <f t="shared" si="4"/>
        <v>0</v>
      </c>
      <c r="P11" s="8" t="str">
        <f t="shared" si="5"/>
        <v>нет</v>
      </c>
    </row>
    <row r="12" spans="1:16" thickBot="1" x14ac:dyDescent="0.3">
      <c r="A12" s="21">
        <v>10</v>
      </c>
      <c r="B12" s="22">
        <v>20540196</v>
      </c>
      <c r="C12" s="23" t="s">
        <v>46</v>
      </c>
      <c r="D12" s="8">
        <v>10</v>
      </c>
      <c r="E12" s="8">
        <v>14</v>
      </c>
      <c r="F12" s="8">
        <v>13</v>
      </c>
      <c r="H12" s="8">
        <v>6</v>
      </c>
      <c r="I12" s="8">
        <v>16</v>
      </c>
      <c r="J12" s="8">
        <v>3</v>
      </c>
      <c r="K12" s="8">
        <f t="shared" si="0"/>
        <v>53</v>
      </c>
      <c r="L12" s="8" t="str">
        <f t="shared" si="1"/>
        <v>да</v>
      </c>
      <c r="M12" s="8" t="str">
        <f t="shared" si="2"/>
        <v>да</v>
      </c>
      <c r="N12" s="8" t="str">
        <f t="shared" si="3"/>
        <v>да</v>
      </c>
      <c r="O12" s="8">
        <f t="shared" si="4"/>
        <v>73</v>
      </c>
      <c r="P12" s="8" t="str">
        <f t="shared" si="5"/>
        <v>хорошо</v>
      </c>
    </row>
    <row r="13" spans="1:16" thickBot="1" x14ac:dyDescent="0.3">
      <c r="A13" s="24">
        <v>11</v>
      </c>
      <c r="B13" s="25">
        <v>20600088</v>
      </c>
      <c r="C13" s="26" t="s">
        <v>47</v>
      </c>
      <c r="D13" s="8">
        <v>9</v>
      </c>
      <c r="E13" s="8">
        <v>15</v>
      </c>
      <c r="F13" s="8">
        <v>12</v>
      </c>
      <c r="H13" s="8">
        <v>2</v>
      </c>
      <c r="I13" s="8">
        <v>17</v>
      </c>
      <c r="J13" s="8">
        <v>2</v>
      </c>
      <c r="K13" s="8">
        <f t="shared" si="0"/>
        <v>53</v>
      </c>
      <c r="L13" s="8" t="str">
        <f t="shared" si="1"/>
        <v>да</v>
      </c>
      <c r="M13" s="8" t="str">
        <f t="shared" si="2"/>
        <v>да</v>
      </c>
      <c r="N13" s="8" t="str">
        <f t="shared" si="3"/>
        <v>да</v>
      </c>
      <c r="O13" s="8">
        <f t="shared" si="4"/>
        <v>73</v>
      </c>
      <c r="P13" s="8" t="str">
        <f t="shared" si="5"/>
        <v>хорошо</v>
      </c>
    </row>
    <row r="14" spans="1:16" thickBot="1" x14ac:dyDescent="0.3">
      <c r="A14" s="21">
        <v>12</v>
      </c>
      <c r="B14" s="22">
        <v>20545362</v>
      </c>
      <c r="C14" s="23" t="s">
        <v>48</v>
      </c>
      <c r="D14" s="8">
        <v>9</v>
      </c>
      <c r="E14" s="8">
        <v>10</v>
      </c>
      <c r="F14" s="8">
        <v>12</v>
      </c>
      <c r="H14" s="8">
        <v>0</v>
      </c>
      <c r="I14" s="8">
        <v>10</v>
      </c>
      <c r="J14" s="8">
        <v>0</v>
      </c>
      <c r="K14" s="8">
        <f t="shared" si="0"/>
        <v>41</v>
      </c>
      <c r="L14" s="8" t="str">
        <f t="shared" si="1"/>
        <v>да</v>
      </c>
      <c r="M14" s="8" t="str">
        <f t="shared" si="2"/>
        <v>да</v>
      </c>
      <c r="N14" s="8" t="str">
        <f t="shared" si="3"/>
        <v>нет</v>
      </c>
      <c r="O14" s="8">
        <f t="shared" si="4"/>
        <v>0</v>
      </c>
      <c r="P14" s="8" t="str">
        <f t="shared" si="5"/>
        <v>нет</v>
      </c>
    </row>
    <row r="15" spans="1:16" thickBot="1" x14ac:dyDescent="0.3">
      <c r="A15" s="24">
        <v>13</v>
      </c>
      <c r="B15" s="25">
        <v>20597790</v>
      </c>
      <c r="C15" s="26" t="s">
        <v>49</v>
      </c>
      <c r="D15" s="8">
        <v>9</v>
      </c>
      <c r="E15" s="8">
        <v>15</v>
      </c>
      <c r="F15" s="8">
        <v>12</v>
      </c>
      <c r="H15" s="8">
        <v>1</v>
      </c>
      <c r="I15" s="8">
        <v>12</v>
      </c>
      <c r="J15" s="8">
        <v>0</v>
      </c>
      <c r="K15" s="8">
        <f t="shared" si="0"/>
        <v>48</v>
      </c>
      <c r="L15" s="8" t="str">
        <f t="shared" si="1"/>
        <v>да</v>
      </c>
      <c r="M15" s="8" t="str">
        <f t="shared" si="2"/>
        <v>да</v>
      </c>
      <c r="N15" s="8" t="str">
        <f t="shared" si="3"/>
        <v>нет</v>
      </c>
      <c r="O15" s="8">
        <f t="shared" si="4"/>
        <v>0</v>
      </c>
      <c r="P15" s="8" t="str">
        <f t="shared" si="5"/>
        <v>нет</v>
      </c>
    </row>
    <row r="16" spans="1:16" thickBot="1" x14ac:dyDescent="0.3">
      <c r="A16" s="21">
        <v>14</v>
      </c>
      <c r="B16" s="22">
        <v>20539874</v>
      </c>
      <c r="C16" s="23" t="s">
        <v>50</v>
      </c>
      <c r="D16" s="8">
        <v>2</v>
      </c>
      <c r="E16" s="8">
        <v>2</v>
      </c>
      <c r="F16" s="8">
        <v>10</v>
      </c>
      <c r="H16" s="8">
        <v>1</v>
      </c>
      <c r="I16" s="8">
        <v>14</v>
      </c>
      <c r="J16" s="8">
        <v>1</v>
      </c>
      <c r="K16" s="8">
        <f t="shared" si="0"/>
        <v>28</v>
      </c>
      <c r="L16" s="8" t="str">
        <f t="shared" si="1"/>
        <v>нет</v>
      </c>
      <c r="M16" s="8" t="str">
        <f t="shared" si="2"/>
        <v>нет</v>
      </c>
      <c r="N16" s="8" t="str">
        <f t="shared" si="3"/>
        <v>нет</v>
      </c>
      <c r="O16" s="8">
        <f t="shared" si="4"/>
        <v>0</v>
      </c>
      <c r="P16" s="8" t="str">
        <f t="shared" si="5"/>
        <v>нет</v>
      </c>
    </row>
    <row r="17" spans="1:16" thickBot="1" x14ac:dyDescent="0.3">
      <c r="A17" s="24">
        <v>15</v>
      </c>
      <c r="B17" s="25">
        <v>20598163</v>
      </c>
      <c r="C17" s="26" t="s">
        <v>51</v>
      </c>
      <c r="D17" s="8">
        <v>10</v>
      </c>
      <c r="E17" s="8">
        <v>7</v>
      </c>
      <c r="F17" s="8">
        <v>8</v>
      </c>
      <c r="H17" s="8">
        <v>1</v>
      </c>
      <c r="I17" s="8">
        <v>12</v>
      </c>
      <c r="J17" s="8">
        <v>2</v>
      </c>
      <c r="K17" s="8">
        <f t="shared" si="0"/>
        <v>37</v>
      </c>
      <c r="L17" s="8" t="str">
        <f t="shared" si="1"/>
        <v>да</v>
      </c>
      <c r="M17" s="8" t="str">
        <f t="shared" si="2"/>
        <v>нет</v>
      </c>
      <c r="N17" s="8" t="str">
        <f t="shared" si="3"/>
        <v>нет</v>
      </c>
      <c r="O17" s="8">
        <f t="shared" si="4"/>
        <v>0</v>
      </c>
      <c r="P17" s="8" t="str">
        <f t="shared" si="5"/>
        <v>нет</v>
      </c>
    </row>
    <row r="18" spans="1:16" thickBot="1" x14ac:dyDescent="0.3">
      <c r="A18" s="21">
        <v>16</v>
      </c>
      <c r="B18" s="22">
        <v>20599183</v>
      </c>
      <c r="C18" s="23" t="s">
        <v>52</v>
      </c>
      <c r="D18" s="8">
        <v>6</v>
      </c>
      <c r="E18" s="8">
        <v>12</v>
      </c>
      <c r="F18" s="8">
        <v>10</v>
      </c>
      <c r="H18" s="8">
        <v>0</v>
      </c>
      <c r="I18" s="8">
        <v>12</v>
      </c>
      <c r="J18" s="8">
        <v>3</v>
      </c>
      <c r="K18" s="8">
        <f t="shared" si="0"/>
        <v>40</v>
      </c>
      <c r="L18" s="8" t="str">
        <f t="shared" si="1"/>
        <v>да</v>
      </c>
      <c r="M18" s="8" t="str">
        <f t="shared" si="2"/>
        <v>нет</v>
      </c>
      <c r="N18" s="8" t="str">
        <f t="shared" si="3"/>
        <v>нет</v>
      </c>
      <c r="O18" s="8">
        <f t="shared" si="4"/>
        <v>0</v>
      </c>
      <c r="P18" s="8" t="str">
        <f t="shared" si="5"/>
        <v>нет</v>
      </c>
    </row>
    <row r="19" spans="1:16" thickBot="1" x14ac:dyDescent="0.3">
      <c r="A19" s="24">
        <v>17</v>
      </c>
      <c r="B19" s="25">
        <v>20585608</v>
      </c>
      <c r="C19" s="26" t="s">
        <v>53</v>
      </c>
      <c r="D19" s="8">
        <v>10</v>
      </c>
      <c r="E19" s="8">
        <v>12</v>
      </c>
      <c r="F19" s="8">
        <v>10</v>
      </c>
      <c r="H19" s="8">
        <v>2</v>
      </c>
      <c r="I19" s="8">
        <v>11</v>
      </c>
      <c r="J19" s="8">
        <v>3</v>
      </c>
      <c r="K19" s="8">
        <f t="shared" si="0"/>
        <v>43</v>
      </c>
      <c r="L19" s="8" t="str">
        <f t="shared" si="1"/>
        <v>да</v>
      </c>
      <c r="M19" s="8" t="str">
        <f t="shared" si="2"/>
        <v>да</v>
      </c>
      <c r="N19" s="8" t="str">
        <f t="shared" si="3"/>
        <v>нет</v>
      </c>
      <c r="O19" s="8">
        <f t="shared" si="4"/>
        <v>0</v>
      </c>
      <c r="P19" s="8" t="str">
        <f t="shared" si="5"/>
        <v>нет</v>
      </c>
    </row>
    <row r="20" spans="1:16" thickBot="1" x14ac:dyDescent="0.3">
      <c r="A20" s="21">
        <v>18</v>
      </c>
      <c r="B20" s="22">
        <v>20540662</v>
      </c>
      <c r="C20" s="23" t="s">
        <v>54</v>
      </c>
      <c r="D20" s="8">
        <v>10</v>
      </c>
      <c r="E20" s="8">
        <v>12</v>
      </c>
      <c r="F20" s="8">
        <v>12</v>
      </c>
      <c r="G20" s="8">
        <v>4</v>
      </c>
      <c r="H20" s="8">
        <v>1</v>
      </c>
      <c r="I20" s="8">
        <v>12</v>
      </c>
      <c r="J20" s="8">
        <v>2</v>
      </c>
      <c r="K20" s="8">
        <f t="shared" si="0"/>
        <v>50</v>
      </c>
      <c r="L20" s="8" t="str">
        <f t="shared" si="1"/>
        <v>да</v>
      </c>
      <c r="M20" s="8" t="str">
        <f t="shared" si="2"/>
        <v>да</v>
      </c>
      <c r="N20" s="8" t="str">
        <f t="shared" si="3"/>
        <v>нет</v>
      </c>
      <c r="O20" s="8">
        <f t="shared" si="4"/>
        <v>0</v>
      </c>
      <c r="P20" s="8" t="str">
        <f t="shared" si="5"/>
        <v>нет</v>
      </c>
    </row>
    <row r="21" spans="1:16" thickBot="1" x14ac:dyDescent="0.3">
      <c r="A21" s="24">
        <v>19</v>
      </c>
      <c r="B21" s="25">
        <v>20601816</v>
      </c>
      <c r="C21" s="26" t="s">
        <v>55</v>
      </c>
      <c r="D21" s="8">
        <v>10</v>
      </c>
      <c r="E21" s="8">
        <v>14</v>
      </c>
      <c r="F21" s="8">
        <v>13</v>
      </c>
      <c r="G21" s="8">
        <v>1</v>
      </c>
      <c r="H21" s="8">
        <v>0</v>
      </c>
      <c r="I21" s="8">
        <v>15</v>
      </c>
      <c r="J21" s="8">
        <v>1</v>
      </c>
      <c r="K21" s="8">
        <f t="shared" si="0"/>
        <v>53</v>
      </c>
      <c r="L21" s="8" t="str">
        <f t="shared" si="1"/>
        <v>да</v>
      </c>
      <c r="M21" s="8" t="str">
        <f t="shared" si="2"/>
        <v>да</v>
      </c>
      <c r="N21" s="8" t="str">
        <f t="shared" si="3"/>
        <v>нет</v>
      </c>
      <c r="O21" s="8">
        <f t="shared" si="4"/>
        <v>73</v>
      </c>
      <c r="P21" s="8" t="str">
        <f t="shared" si="5"/>
        <v>хорошо</v>
      </c>
    </row>
    <row r="22" spans="1:16" thickBot="1" x14ac:dyDescent="0.3">
      <c r="A22" s="21">
        <v>20</v>
      </c>
      <c r="B22" s="22">
        <v>20596414</v>
      </c>
      <c r="C22" s="23" t="s">
        <v>56</v>
      </c>
      <c r="D22" s="8">
        <v>4</v>
      </c>
      <c r="E22" s="8">
        <v>11</v>
      </c>
      <c r="F22" s="8">
        <v>9</v>
      </c>
      <c r="H22" s="8">
        <v>2</v>
      </c>
      <c r="I22" s="8">
        <v>16</v>
      </c>
      <c r="J22" s="8">
        <v>5</v>
      </c>
      <c r="K22" s="8">
        <f t="shared" si="0"/>
        <v>40</v>
      </c>
      <c r="L22" s="8" t="str">
        <f t="shared" si="1"/>
        <v>да</v>
      </c>
      <c r="M22" s="8" t="str">
        <f t="shared" si="2"/>
        <v>нет</v>
      </c>
      <c r="N22" s="8" t="str">
        <f t="shared" si="3"/>
        <v>да</v>
      </c>
      <c r="O22" s="8">
        <f t="shared" si="4"/>
        <v>0</v>
      </c>
      <c r="P22" s="8" t="str">
        <f t="shared" si="5"/>
        <v>нет</v>
      </c>
    </row>
    <row r="23" spans="1:16" thickBot="1" x14ac:dyDescent="0.3">
      <c r="A23" s="24">
        <v>21</v>
      </c>
      <c r="B23" s="25">
        <v>20596456</v>
      </c>
      <c r="C23" s="26" t="s">
        <v>57</v>
      </c>
      <c r="D23" s="8">
        <v>8</v>
      </c>
      <c r="E23" s="8">
        <v>9</v>
      </c>
      <c r="F23" s="8">
        <v>9</v>
      </c>
      <c r="H23" s="8">
        <v>1</v>
      </c>
      <c r="I23" s="8">
        <v>13</v>
      </c>
      <c r="J23" s="8">
        <v>3</v>
      </c>
      <c r="K23" s="8">
        <f t="shared" si="0"/>
        <v>39</v>
      </c>
      <c r="L23" s="8" t="str">
        <f t="shared" si="1"/>
        <v>да</v>
      </c>
      <c r="M23" s="8" t="str">
        <f t="shared" si="2"/>
        <v>нет</v>
      </c>
      <c r="N23" s="8" t="str">
        <f t="shared" si="3"/>
        <v>нет</v>
      </c>
      <c r="O23" s="8">
        <f t="shared" si="4"/>
        <v>0</v>
      </c>
      <c r="P23" s="8" t="str">
        <f t="shared" si="5"/>
        <v>нет</v>
      </c>
    </row>
    <row r="24" spans="1:16" thickBot="1" x14ac:dyDescent="0.3">
      <c r="A24" s="21">
        <v>22</v>
      </c>
      <c r="B24" s="22">
        <v>20589961</v>
      </c>
      <c r="C24" s="23" t="s">
        <v>58</v>
      </c>
      <c r="D24" s="8">
        <v>5</v>
      </c>
      <c r="E24" s="8">
        <v>4</v>
      </c>
      <c r="H24" s="8">
        <v>4</v>
      </c>
      <c r="I24" s="8">
        <v>15</v>
      </c>
      <c r="J24" s="8">
        <v>5</v>
      </c>
      <c r="K24" s="8">
        <f t="shared" si="0"/>
        <v>24</v>
      </c>
      <c r="L24" s="8" t="str">
        <f t="shared" si="1"/>
        <v>нет</v>
      </c>
      <c r="M24" s="8" t="str">
        <f t="shared" si="2"/>
        <v>нет</v>
      </c>
      <c r="N24" s="8" t="str">
        <f t="shared" si="3"/>
        <v>нет</v>
      </c>
      <c r="O24" s="8">
        <f t="shared" si="4"/>
        <v>0</v>
      </c>
      <c r="P24" s="8" t="str">
        <f t="shared" si="5"/>
        <v>нет</v>
      </c>
    </row>
    <row r="25" spans="1:16" thickBot="1" x14ac:dyDescent="0.3">
      <c r="A25" s="24">
        <v>23</v>
      </c>
      <c r="B25" s="25">
        <v>20603849</v>
      </c>
      <c r="C25" s="26" t="s">
        <v>59</v>
      </c>
      <c r="D25" s="8">
        <v>9</v>
      </c>
      <c r="E25" s="8">
        <v>7</v>
      </c>
      <c r="F25" s="8">
        <v>7</v>
      </c>
      <c r="H25" s="8">
        <v>6</v>
      </c>
      <c r="I25" s="8">
        <v>11</v>
      </c>
      <c r="J25" s="8">
        <v>5</v>
      </c>
      <c r="K25" s="8">
        <f t="shared" si="0"/>
        <v>34</v>
      </c>
      <c r="L25" s="8" t="str">
        <f t="shared" si="1"/>
        <v>да</v>
      </c>
      <c r="M25" s="8" t="str">
        <f t="shared" si="2"/>
        <v>нет</v>
      </c>
      <c r="N25" s="8" t="str">
        <f t="shared" si="3"/>
        <v>нет</v>
      </c>
      <c r="O25" s="8">
        <f t="shared" si="4"/>
        <v>0</v>
      </c>
      <c r="P25" s="8" t="str">
        <f t="shared" si="5"/>
        <v>нет</v>
      </c>
    </row>
    <row r="26" spans="1:16" thickBot="1" x14ac:dyDescent="0.3">
      <c r="A26" s="21">
        <v>24</v>
      </c>
      <c r="B26" s="22">
        <v>20547373</v>
      </c>
      <c r="C26" s="23" t="s">
        <v>60</v>
      </c>
      <c r="D26" s="8">
        <v>3</v>
      </c>
      <c r="E26" s="8">
        <v>12</v>
      </c>
      <c r="F26" s="8">
        <v>9</v>
      </c>
      <c r="H26" s="8">
        <v>8</v>
      </c>
      <c r="I26" s="8">
        <v>11</v>
      </c>
      <c r="J26" s="8">
        <v>3</v>
      </c>
      <c r="K26" s="8">
        <f t="shared" si="0"/>
        <v>35</v>
      </c>
      <c r="L26" s="8" t="str">
        <f t="shared" si="1"/>
        <v>да</v>
      </c>
      <c r="M26" s="8" t="str">
        <f t="shared" si="2"/>
        <v>нет</v>
      </c>
      <c r="N26" s="8" t="str">
        <f t="shared" si="3"/>
        <v>нет</v>
      </c>
      <c r="O26" s="8">
        <f t="shared" si="4"/>
        <v>0</v>
      </c>
      <c r="P26" s="8" t="str">
        <f t="shared" si="5"/>
        <v>нет</v>
      </c>
    </row>
    <row r="27" spans="1:16" ht="15" x14ac:dyDescent="0.25">
      <c r="D27" s="9"/>
      <c r="E27" s="9"/>
      <c r="F27" s="9"/>
      <c r="G27" s="9"/>
      <c r="H27" s="9"/>
      <c r="I27" s="9"/>
    </row>
    <row r="28" spans="1:16" thickBot="1" x14ac:dyDescent="0.3">
      <c r="B28" s="10" t="s">
        <v>76</v>
      </c>
      <c r="C28" s="9"/>
      <c r="D28" s="9"/>
      <c r="E28" s="9"/>
      <c r="F28" s="9"/>
      <c r="G28" s="9"/>
      <c r="H28" s="9"/>
      <c r="I28" s="9"/>
    </row>
    <row r="29" spans="1:16" thickBot="1" x14ac:dyDescent="0.3">
      <c r="A29" s="18">
        <v>1</v>
      </c>
      <c r="B29" s="19">
        <v>20601970</v>
      </c>
      <c r="C29" s="20" t="s">
        <v>63</v>
      </c>
      <c r="D29" s="8">
        <v>8</v>
      </c>
      <c r="E29" s="8">
        <v>15</v>
      </c>
      <c r="F29" s="8">
        <v>11</v>
      </c>
      <c r="G29" s="8">
        <v>1</v>
      </c>
      <c r="H29" s="8">
        <v>6</v>
      </c>
      <c r="J29" s="8">
        <v>1</v>
      </c>
      <c r="K29" s="8">
        <f>IF(SUM(D29:G29,I29)&gt;60,60,SUM(D29:G29,I29))</f>
        <v>35</v>
      </c>
      <c r="L29" s="8" t="str">
        <f t="shared" si="1"/>
        <v>нет</v>
      </c>
      <c r="M29" s="8" t="str">
        <f t="shared" si="2"/>
        <v>да</v>
      </c>
      <c r="N29" s="8" t="str">
        <f t="shared" si="3"/>
        <v>нет</v>
      </c>
      <c r="O29" s="8">
        <f t="shared" si="4"/>
        <v>0</v>
      </c>
      <c r="P29" s="8" t="str">
        <f t="shared" si="5"/>
        <v>нет</v>
      </c>
    </row>
    <row r="30" spans="1:16" thickBot="1" x14ac:dyDescent="0.3">
      <c r="A30" s="21">
        <v>2</v>
      </c>
      <c r="B30" s="22">
        <v>23440401</v>
      </c>
      <c r="C30" s="23" t="s">
        <v>64</v>
      </c>
      <c r="D30" s="8">
        <v>10</v>
      </c>
      <c r="E30" s="8">
        <v>15</v>
      </c>
      <c r="F30" s="8">
        <v>13</v>
      </c>
      <c r="H30" s="8">
        <v>2</v>
      </c>
      <c r="I30" s="8">
        <v>15</v>
      </c>
      <c r="J30" s="8">
        <v>0</v>
      </c>
      <c r="K30" s="8">
        <f t="shared" ref="K30:K41" si="6">IF(SUM(D30:G30,I30)&gt;60,60,SUM(D30:G30,I30))</f>
        <v>53</v>
      </c>
      <c r="L30" s="8" t="str">
        <f t="shared" si="1"/>
        <v>да</v>
      </c>
      <c r="M30" s="8" t="str">
        <f t="shared" si="2"/>
        <v>да</v>
      </c>
      <c r="N30" s="8" t="str">
        <f t="shared" si="3"/>
        <v>нет</v>
      </c>
      <c r="O30" s="8">
        <f t="shared" si="4"/>
        <v>73</v>
      </c>
      <c r="P30" s="8" t="str">
        <f t="shared" si="5"/>
        <v>хорошо</v>
      </c>
    </row>
    <row r="31" spans="1:16" thickBot="1" x14ac:dyDescent="0.3">
      <c r="A31" s="24">
        <v>3</v>
      </c>
      <c r="B31" s="25">
        <v>20539270</v>
      </c>
      <c r="C31" s="26" t="s">
        <v>65</v>
      </c>
      <c r="D31" s="8">
        <v>3</v>
      </c>
      <c r="E31" s="8">
        <v>14</v>
      </c>
      <c r="F31" s="8">
        <v>10</v>
      </c>
      <c r="H31" s="8">
        <v>7</v>
      </c>
      <c r="J31" s="8">
        <v>7</v>
      </c>
      <c r="K31" s="8">
        <f t="shared" si="6"/>
        <v>27</v>
      </c>
      <c r="L31" s="8" t="str">
        <f t="shared" si="1"/>
        <v>нет</v>
      </c>
      <c r="M31" s="8" t="str">
        <f t="shared" si="2"/>
        <v>нет</v>
      </c>
      <c r="N31" s="8" t="str">
        <f t="shared" si="3"/>
        <v>нет</v>
      </c>
      <c r="O31" s="8">
        <f t="shared" si="4"/>
        <v>0</v>
      </c>
      <c r="P31" s="8" t="str">
        <f t="shared" si="5"/>
        <v>нет</v>
      </c>
    </row>
    <row r="32" spans="1:16" thickBot="1" x14ac:dyDescent="0.3">
      <c r="A32" s="21">
        <v>4</v>
      </c>
      <c r="B32" s="22">
        <v>20590535</v>
      </c>
      <c r="C32" s="23" t="s">
        <v>66</v>
      </c>
      <c r="D32" s="8">
        <v>10</v>
      </c>
      <c r="E32" s="8">
        <v>15</v>
      </c>
      <c r="F32" s="8">
        <v>12</v>
      </c>
      <c r="G32" s="8">
        <v>1</v>
      </c>
      <c r="H32" s="8">
        <v>1</v>
      </c>
      <c r="I32" s="8">
        <v>15</v>
      </c>
      <c r="J32" s="8">
        <v>0</v>
      </c>
      <c r="K32" s="8">
        <f t="shared" si="6"/>
        <v>53</v>
      </c>
      <c r="L32" s="8" t="str">
        <f t="shared" si="1"/>
        <v>да</v>
      </c>
      <c r="M32" s="8" t="str">
        <f t="shared" si="2"/>
        <v>да</v>
      </c>
      <c r="N32" s="8" t="str">
        <f t="shared" si="3"/>
        <v>нет</v>
      </c>
      <c r="O32" s="8">
        <f t="shared" si="4"/>
        <v>73</v>
      </c>
      <c r="P32" s="8" t="str">
        <f t="shared" si="5"/>
        <v>хорошо</v>
      </c>
    </row>
    <row r="33" spans="1:16" thickBot="1" x14ac:dyDescent="0.3">
      <c r="A33" s="24">
        <v>5</v>
      </c>
      <c r="B33" s="25">
        <v>23440403</v>
      </c>
      <c r="C33" s="26" t="s">
        <v>67</v>
      </c>
      <c r="E33" s="8"/>
      <c r="J33" s="8"/>
      <c r="K33" s="8">
        <f t="shared" si="6"/>
        <v>0</v>
      </c>
      <c r="L33" s="8" t="str">
        <f t="shared" si="1"/>
        <v>нет</v>
      </c>
      <c r="M33" s="8" t="str">
        <f t="shared" si="2"/>
        <v>нет</v>
      </c>
      <c r="N33" s="8" t="str">
        <f t="shared" si="3"/>
        <v>нет</v>
      </c>
      <c r="O33" s="8">
        <f t="shared" si="4"/>
        <v>0</v>
      </c>
      <c r="P33" s="8" t="str">
        <f t="shared" si="5"/>
        <v>нет</v>
      </c>
    </row>
    <row r="34" spans="1:16" thickBot="1" x14ac:dyDescent="0.3">
      <c r="A34" s="21">
        <v>6</v>
      </c>
      <c r="B34" s="22">
        <v>20594694</v>
      </c>
      <c r="C34" s="23" t="s">
        <v>68</v>
      </c>
      <c r="D34" s="8">
        <v>9</v>
      </c>
      <c r="E34" s="8">
        <v>15</v>
      </c>
      <c r="F34" s="8">
        <v>14</v>
      </c>
      <c r="H34" s="8">
        <v>3</v>
      </c>
      <c r="I34" s="8">
        <v>15</v>
      </c>
      <c r="J34" s="8">
        <v>2</v>
      </c>
      <c r="K34" s="8">
        <f t="shared" si="6"/>
        <v>53</v>
      </c>
      <c r="L34" s="8" t="str">
        <f t="shared" si="1"/>
        <v>да</v>
      </c>
      <c r="M34" s="8" t="str">
        <f t="shared" si="2"/>
        <v>да</v>
      </c>
      <c r="N34" s="8" t="str">
        <f t="shared" si="3"/>
        <v>нет</v>
      </c>
      <c r="O34" s="8">
        <f t="shared" si="4"/>
        <v>73</v>
      </c>
      <c r="P34" s="8" t="str">
        <f t="shared" si="5"/>
        <v>хорошо</v>
      </c>
    </row>
    <row r="35" spans="1:16" thickBot="1" x14ac:dyDescent="0.3">
      <c r="A35" s="24">
        <v>7</v>
      </c>
      <c r="B35" s="25">
        <v>20502176</v>
      </c>
      <c r="C35" s="26" t="s">
        <v>69</v>
      </c>
      <c r="D35" s="8">
        <v>9</v>
      </c>
      <c r="E35" s="8">
        <v>10</v>
      </c>
      <c r="F35" s="8">
        <v>10</v>
      </c>
      <c r="H35" s="8">
        <v>7</v>
      </c>
      <c r="J35" s="8">
        <v>11</v>
      </c>
      <c r="K35" s="8">
        <f t="shared" si="6"/>
        <v>29</v>
      </c>
      <c r="L35" s="8" t="str">
        <f t="shared" si="1"/>
        <v>нет</v>
      </c>
      <c r="M35" s="8" t="str">
        <f t="shared" si="2"/>
        <v>нет</v>
      </c>
      <c r="N35" s="8" t="str">
        <f t="shared" si="3"/>
        <v>нет</v>
      </c>
      <c r="O35" s="8">
        <f t="shared" si="4"/>
        <v>0</v>
      </c>
      <c r="P35" s="8" t="str">
        <f t="shared" si="5"/>
        <v>нет</v>
      </c>
    </row>
    <row r="36" spans="1:16" thickBot="1" x14ac:dyDescent="0.3">
      <c r="A36" s="21">
        <v>8</v>
      </c>
      <c r="B36" s="22">
        <v>20590877</v>
      </c>
      <c r="C36" s="23" t="s">
        <v>70</v>
      </c>
      <c r="D36" s="8">
        <v>10</v>
      </c>
      <c r="E36" s="8">
        <v>10</v>
      </c>
      <c r="F36" s="8">
        <v>10</v>
      </c>
      <c r="H36" s="8">
        <v>5</v>
      </c>
      <c r="I36" s="8">
        <v>16</v>
      </c>
      <c r="J36" s="8">
        <v>2</v>
      </c>
      <c r="K36" s="8">
        <f t="shared" si="6"/>
        <v>46</v>
      </c>
      <c r="L36" s="8" t="str">
        <f t="shared" si="1"/>
        <v>да</v>
      </c>
      <c r="M36" s="8" t="str">
        <f t="shared" si="2"/>
        <v>нет</v>
      </c>
      <c r="N36" s="8" t="str">
        <f t="shared" si="3"/>
        <v>да</v>
      </c>
      <c r="O36" s="8">
        <f t="shared" si="4"/>
        <v>0</v>
      </c>
      <c r="P36" s="8" t="str">
        <f t="shared" si="5"/>
        <v>нет</v>
      </c>
    </row>
    <row r="37" spans="1:16" thickBot="1" x14ac:dyDescent="0.3">
      <c r="A37" s="24">
        <v>9</v>
      </c>
      <c r="B37" s="25">
        <v>20545598</v>
      </c>
      <c r="C37" s="26" t="s">
        <v>71</v>
      </c>
      <c r="D37" s="8">
        <v>4</v>
      </c>
      <c r="E37" s="8">
        <v>12</v>
      </c>
      <c r="F37" s="8">
        <v>10</v>
      </c>
      <c r="H37" s="8">
        <v>5</v>
      </c>
      <c r="I37" s="8">
        <v>10</v>
      </c>
      <c r="J37" s="8">
        <v>4</v>
      </c>
      <c r="K37" s="8">
        <f t="shared" si="6"/>
        <v>36</v>
      </c>
      <c r="L37" s="8" t="str">
        <f t="shared" si="1"/>
        <v>да</v>
      </c>
      <c r="M37" s="8" t="str">
        <f t="shared" si="2"/>
        <v>нет</v>
      </c>
      <c r="N37" s="8" t="str">
        <f t="shared" si="3"/>
        <v>нет</v>
      </c>
      <c r="O37" s="8">
        <f t="shared" si="4"/>
        <v>0</v>
      </c>
      <c r="P37" s="8" t="str">
        <f t="shared" si="5"/>
        <v>нет</v>
      </c>
    </row>
    <row r="38" spans="1:16" thickBot="1" x14ac:dyDescent="0.3">
      <c r="A38" s="21">
        <v>10</v>
      </c>
      <c r="B38" s="22">
        <v>20594667</v>
      </c>
      <c r="C38" s="23" t="s">
        <v>72</v>
      </c>
      <c r="D38" s="8">
        <v>5</v>
      </c>
      <c r="E38" s="8">
        <v>14</v>
      </c>
      <c r="F38" s="8">
        <v>12</v>
      </c>
      <c r="H38" s="8">
        <v>2</v>
      </c>
      <c r="J38" s="8">
        <v>8</v>
      </c>
      <c r="K38" s="8">
        <f t="shared" si="6"/>
        <v>31</v>
      </c>
      <c r="L38" s="8" t="str">
        <f t="shared" si="1"/>
        <v>нет</v>
      </c>
      <c r="M38" s="8" t="str">
        <f t="shared" si="2"/>
        <v>да</v>
      </c>
      <c r="N38" s="8" t="str">
        <f t="shared" si="3"/>
        <v>нет</v>
      </c>
      <c r="O38" s="8">
        <f t="shared" si="4"/>
        <v>0</v>
      </c>
      <c r="P38" s="8" t="str">
        <f t="shared" si="5"/>
        <v>нет</v>
      </c>
    </row>
    <row r="39" spans="1:16" thickBot="1" x14ac:dyDescent="0.3">
      <c r="A39" s="24">
        <v>11</v>
      </c>
      <c r="B39" s="25">
        <v>20593884</v>
      </c>
      <c r="C39" s="26" t="s">
        <v>73</v>
      </c>
      <c r="D39" s="8">
        <v>7</v>
      </c>
      <c r="E39" s="8">
        <v>4</v>
      </c>
      <c r="F39" s="8">
        <v>12</v>
      </c>
      <c r="H39" s="8">
        <v>8</v>
      </c>
      <c r="J39" s="8">
        <v>6</v>
      </c>
      <c r="K39" s="8">
        <f t="shared" si="6"/>
        <v>23</v>
      </c>
      <c r="L39" s="8" t="str">
        <f t="shared" si="1"/>
        <v>нет</v>
      </c>
      <c r="M39" s="8" t="str">
        <f t="shared" si="2"/>
        <v>нет</v>
      </c>
      <c r="N39" s="8" t="str">
        <f t="shared" si="3"/>
        <v>нет</v>
      </c>
      <c r="O39" s="8">
        <f t="shared" si="4"/>
        <v>0</v>
      </c>
      <c r="P39" s="8" t="str">
        <f t="shared" si="5"/>
        <v>нет</v>
      </c>
    </row>
    <row r="40" spans="1:16" thickBot="1" x14ac:dyDescent="0.3">
      <c r="A40" s="21">
        <v>12</v>
      </c>
      <c r="B40" s="22">
        <v>20592627</v>
      </c>
      <c r="C40" s="23" t="s">
        <v>74</v>
      </c>
      <c r="D40" s="8">
        <v>10</v>
      </c>
      <c r="E40" s="8">
        <v>11</v>
      </c>
      <c r="F40" s="8">
        <v>11</v>
      </c>
      <c r="H40" s="8">
        <v>1</v>
      </c>
      <c r="J40" s="8">
        <v>5</v>
      </c>
      <c r="K40" s="8">
        <f t="shared" si="6"/>
        <v>32</v>
      </c>
      <c r="L40" s="8" t="str">
        <f t="shared" si="1"/>
        <v>нет</v>
      </c>
      <c r="M40" s="8" t="str">
        <f t="shared" si="2"/>
        <v>да</v>
      </c>
      <c r="N40" s="8" t="str">
        <f t="shared" si="3"/>
        <v>нет</v>
      </c>
      <c r="O40" s="8">
        <f t="shared" si="4"/>
        <v>0</v>
      </c>
      <c r="P40" s="8" t="str">
        <f t="shared" si="5"/>
        <v>нет</v>
      </c>
    </row>
    <row r="41" spans="1:16" thickBot="1" x14ac:dyDescent="0.3">
      <c r="A41" s="24">
        <v>13</v>
      </c>
      <c r="B41" s="25">
        <v>20595312</v>
      </c>
      <c r="C41" s="26" t="s">
        <v>75</v>
      </c>
      <c r="D41" s="8">
        <v>5</v>
      </c>
      <c r="E41" s="8">
        <v>15</v>
      </c>
      <c r="F41" s="8">
        <v>10</v>
      </c>
      <c r="H41" s="8">
        <v>2</v>
      </c>
      <c r="J41" s="8">
        <v>5</v>
      </c>
      <c r="K41" s="8">
        <f t="shared" si="6"/>
        <v>30</v>
      </c>
      <c r="L41" s="8" t="str">
        <f t="shared" si="1"/>
        <v>нет</v>
      </c>
      <c r="M41" s="8" t="str">
        <f t="shared" si="2"/>
        <v>нет</v>
      </c>
      <c r="N41" s="8" t="str">
        <f t="shared" si="3"/>
        <v>нет</v>
      </c>
      <c r="O41" s="8">
        <f t="shared" si="4"/>
        <v>0</v>
      </c>
      <c r="P41" s="8" t="str">
        <f t="shared" si="5"/>
        <v>нет</v>
      </c>
    </row>
    <row r="42" spans="1:16" ht="15" x14ac:dyDescent="0.25">
      <c r="C42" s="9"/>
      <c r="D42" s="9"/>
      <c r="E42" s="9"/>
      <c r="F42" s="9"/>
      <c r="G42" s="9"/>
      <c r="H42" s="9"/>
      <c r="I42" s="9"/>
    </row>
    <row r="43" spans="1:16" ht="15" x14ac:dyDescent="0.25">
      <c r="C43" s="9"/>
      <c r="D43" s="9"/>
      <c r="E43" s="9"/>
      <c r="F43" s="9"/>
      <c r="G43" s="9"/>
      <c r="H43" s="9"/>
      <c r="I43" s="9"/>
    </row>
    <row r="44" spans="1:16" ht="15" x14ac:dyDescent="0.25">
      <c r="C44" s="9"/>
      <c r="D44" s="9"/>
      <c r="E44" s="9"/>
      <c r="F44" s="9"/>
      <c r="G44" s="9"/>
      <c r="H44" s="9"/>
      <c r="I44" s="9"/>
    </row>
    <row r="45" spans="1:16" ht="15" x14ac:dyDescent="0.25">
      <c r="C45" s="9"/>
      <c r="D45" s="9"/>
      <c r="E45" s="9"/>
      <c r="F45" s="9"/>
      <c r="G45" s="9"/>
      <c r="H45" s="9"/>
      <c r="I45" s="9"/>
    </row>
    <row r="46" spans="1:16" ht="15" x14ac:dyDescent="0.25">
      <c r="C46" s="9"/>
      <c r="D46" s="9"/>
      <c r="E46" s="9"/>
      <c r="F46" s="9"/>
      <c r="G46" s="9"/>
      <c r="H46" s="9"/>
      <c r="I46" s="9"/>
    </row>
    <row r="47" spans="1:16" ht="15" x14ac:dyDescent="0.25">
      <c r="D47" s="9"/>
      <c r="E47" s="9"/>
      <c r="F47" s="9"/>
      <c r="G47" s="9"/>
      <c r="H47" s="9"/>
      <c r="I47" s="9"/>
    </row>
    <row r="48" spans="1:16" ht="15" x14ac:dyDescent="0.25">
      <c r="D48" s="9"/>
      <c r="E48" s="9"/>
      <c r="F48" s="9"/>
      <c r="G48" s="9"/>
      <c r="H48" s="9"/>
      <c r="I48" s="9"/>
    </row>
    <row r="49" spans="4:15" ht="15" x14ac:dyDescent="0.25">
      <c r="D49" s="9"/>
      <c r="E49" s="9"/>
      <c r="F49" s="9"/>
      <c r="G49" s="9"/>
      <c r="H49" s="9"/>
      <c r="I49" s="9"/>
    </row>
    <row r="50" spans="4:15" ht="15" x14ac:dyDescent="0.25">
      <c r="D50" s="9"/>
      <c r="E50" s="9"/>
      <c r="F50" s="9"/>
      <c r="G50" s="9"/>
      <c r="H50" s="9"/>
      <c r="I50" s="9"/>
    </row>
    <row r="51" spans="4:15" ht="15" x14ac:dyDescent="0.25">
      <c r="D51" s="9"/>
      <c r="E51" s="9"/>
      <c r="F51" s="9"/>
      <c r="G51" s="9"/>
      <c r="H51" s="9"/>
      <c r="I51" s="9"/>
    </row>
    <row r="52" spans="4:15" ht="15" x14ac:dyDescent="0.25">
      <c r="D52" s="12"/>
      <c r="F52" s="12"/>
      <c r="G52" s="12"/>
      <c r="H52" s="12"/>
      <c r="I52" s="12"/>
    </row>
    <row r="53" spans="4:15" ht="15" x14ac:dyDescent="0.25">
      <c r="D53" s="12"/>
      <c r="F53" s="12"/>
      <c r="G53" s="12"/>
      <c r="H53" s="12"/>
      <c r="I53" s="12"/>
    </row>
    <row r="54" spans="4:15" ht="15" x14ac:dyDescent="0.25">
      <c r="D54" s="6" t="s">
        <v>1</v>
      </c>
      <c r="E54" s="13" t="s">
        <v>2</v>
      </c>
      <c r="F54" s="6" t="s">
        <v>3</v>
      </c>
      <c r="G54" s="6" t="s">
        <v>4</v>
      </c>
      <c r="H54" s="13" t="s">
        <v>5</v>
      </c>
      <c r="I54" s="6" t="s">
        <v>6</v>
      </c>
      <c r="J54" s="2" t="s">
        <v>7</v>
      </c>
      <c r="K54" s="1" t="s">
        <v>8</v>
      </c>
      <c r="L54" s="1" t="s">
        <v>9</v>
      </c>
      <c r="M54" s="1" t="s">
        <v>10</v>
      </c>
      <c r="N54" s="1" t="s">
        <v>11</v>
      </c>
      <c r="O54" s="1" t="s">
        <v>12</v>
      </c>
    </row>
    <row r="55" spans="4:15" ht="15" x14ac:dyDescent="0.25">
      <c r="D55" s="6" t="s">
        <v>13</v>
      </c>
      <c r="E55" s="13" t="s">
        <v>14</v>
      </c>
      <c r="F55" s="6" t="s">
        <v>15</v>
      </c>
      <c r="G55" s="6" t="s">
        <v>16</v>
      </c>
      <c r="H55" s="13" t="s">
        <v>17</v>
      </c>
      <c r="I55" s="6" t="s">
        <v>18</v>
      </c>
      <c r="J55" s="2" t="s">
        <v>19</v>
      </c>
      <c r="K55" s="1" t="s">
        <v>20</v>
      </c>
      <c r="L55" s="1" t="s">
        <v>21</v>
      </c>
      <c r="M55" s="1" t="s">
        <v>22</v>
      </c>
      <c r="N55" s="1" t="s">
        <v>23</v>
      </c>
      <c r="O55" s="1" t="s">
        <v>24</v>
      </c>
    </row>
    <row r="56" spans="4:15" ht="15" x14ac:dyDescent="0.25">
      <c r="D56" s="7"/>
      <c r="E56" s="14"/>
      <c r="F56" s="7"/>
      <c r="G56" s="7"/>
      <c r="H56" s="15"/>
      <c r="I56" s="16"/>
      <c r="J56" s="3"/>
      <c r="K56" s="4"/>
      <c r="L56" s="4"/>
      <c r="M56" s="4"/>
      <c r="N56" s="17"/>
      <c r="O56" s="17"/>
    </row>
    <row r="57" spans="4:15" ht="15" x14ac:dyDescent="0.25">
      <c r="D57" s="12"/>
      <c r="F57" s="12"/>
      <c r="G57" s="12"/>
      <c r="H57" s="12"/>
      <c r="I57" s="12"/>
    </row>
    <row r="58" spans="4:15" ht="15" x14ac:dyDescent="0.25">
      <c r="D58" s="12"/>
      <c r="F58" s="12"/>
      <c r="G58" s="12"/>
      <c r="H58" s="12"/>
      <c r="I58" s="12"/>
    </row>
    <row r="59" spans="4:15" ht="15" x14ac:dyDescent="0.25">
      <c r="D59" s="12"/>
      <c r="F59" s="12"/>
      <c r="G59" s="12"/>
      <c r="H59" s="12"/>
      <c r="I59" s="12"/>
    </row>
    <row r="60" spans="4:15" ht="15" x14ac:dyDescent="0.25">
      <c r="D60" s="12"/>
      <c r="F60" s="12"/>
      <c r="G60" s="12"/>
      <c r="H60" s="12"/>
      <c r="I60" s="12"/>
    </row>
    <row r="61" spans="4:15" ht="15" x14ac:dyDescent="0.25">
      <c r="D61" s="12"/>
      <c r="F61" s="12"/>
      <c r="G61" s="12"/>
      <c r="H61" s="12"/>
      <c r="I61" s="12"/>
    </row>
    <row r="62" spans="4:15" ht="15" x14ac:dyDescent="0.25">
      <c r="D62" s="12"/>
      <c r="F62" s="12"/>
      <c r="G62" s="12"/>
      <c r="H62" s="12"/>
      <c r="I62" s="12"/>
    </row>
    <row r="63" spans="4:15" ht="15" x14ac:dyDescent="0.25">
      <c r="D63" s="12"/>
      <c r="F63" s="12"/>
      <c r="G63" s="12"/>
      <c r="H63" s="12"/>
      <c r="I63" s="12"/>
    </row>
    <row r="64" spans="4:15" ht="15" x14ac:dyDescent="0.25">
      <c r="D64" s="12"/>
      <c r="F64" s="12"/>
      <c r="G64" s="12"/>
      <c r="H64" s="12"/>
      <c r="I64" s="12"/>
    </row>
    <row r="65" spans="4:9" ht="15" x14ac:dyDescent="0.25">
      <c r="D65" s="12"/>
      <c r="F65" s="12"/>
      <c r="G65" s="12"/>
      <c r="H65" s="12"/>
      <c r="I65" s="12"/>
    </row>
    <row r="66" spans="4:9" ht="15" x14ac:dyDescent="0.25">
      <c r="D66" s="12"/>
      <c r="F66" s="12"/>
      <c r="G66" s="12"/>
      <c r="H66" s="12"/>
      <c r="I66" s="12"/>
    </row>
    <row r="67" spans="4:9" ht="15" x14ac:dyDescent="0.25">
      <c r="D67" s="12"/>
      <c r="F67" s="12"/>
      <c r="G67" s="12"/>
      <c r="H67" s="12"/>
      <c r="I67" s="12"/>
    </row>
    <row r="68" spans="4:9" ht="15" x14ac:dyDescent="0.25">
      <c r="D68" s="12"/>
      <c r="F68" s="12"/>
      <c r="G68" s="12"/>
      <c r="H68" s="12"/>
      <c r="I68" s="12"/>
    </row>
    <row r="69" spans="4:9" ht="15" x14ac:dyDescent="0.25">
      <c r="D69" s="12"/>
      <c r="F69" s="12"/>
      <c r="G69" s="12"/>
      <c r="H69" s="12"/>
      <c r="I69" s="12"/>
    </row>
    <row r="70" spans="4:9" ht="15" x14ac:dyDescent="0.25">
      <c r="D70" s="12"/>
      <c r="F70" s="12"/>
      <c r="G70" s="12"/>
      <c r="H70" s="12"/>
      <c r="I70" s="12"/>
    </row>
    <row r="71" spans="4:9" ht="15" x14ac:dyDescent="0.25">
      <c r="D71" s="12"/>
      <c r="F71" s="12"/>
      <c r="G71" s="12"/>
      <c r="H71" s="12"/>
      <c r="I71" s="12"/>
    </row>
    <row r="72" spans="4:9" ht="15" x14ac:dyDescent="0.25">
      <c r="D72" s="12"/>
      <c r="F72" s="12"/>
      <c r="G72" s="12"/>
      <c r="H72" s="12"/>
      <c r="I72" s="12"/>
    </row>
    <row r="73" spans="4:9" ht="15" x14ac:dyDescent="0.25">
      <c r="D73" s="12"/>
      <c r="F73" s="12"/>
      <c r="G73" s="12"/>
      <c r="H73" s="12"/>
      <c r="I73" s="12"/>
    </row>
    <row r="74" spans="4:9" ht="15" x14ac:dyDescent="0.25">
      <c r="D74" s="12"/>
      <c r="F74" s="12"/>
      <c r="G74" s="12"/>
      <c r="H74" s="12"/>
      <c r="I74" s="12"/>
    </row>
    <row r="75" spans="4:9" ht="15" x14ac:dyDescent="0.25">
      <c r="D75" s="12"/>
      <c r="F75" s="12"/>
      <c r="G75" s="12"/>
      <c r="H75" s="12"/>
      <c r="I75" s="12"/>
    </row>
    <row r="76" spans="4:9" ht="15" x14ac:dyDescent="0.25">
      <c r="D76" s="12"/>
      <c r="F76" s="12"/>
      <c r="G76" s="12"/>
      <c r="H76" s="12"/>
      <c r="I76" s="12"/>
    </row>
    <row r="77" spans="4:9" ht="15" x14ac:dyDescent="0.25">
      <c r="D77" s="12"/>
      <c r="F77" s="12"/>
      <c r="G77" s="12"/>
      <c r="H77" s="12"/>
      <c r="I77" s="12"/>
    </row>
    <row r="78" spans="4:9" ht="15" x14ac:dyDescent="0.25">
      <c r="D78" s="12"/>
      <c r="F78" s="12"/>
      <c r="G78" s="12"/>
      <c r="H78" s="12"/>
      <c r="I78" s="12"/>
    </row>
    <row r="79" spans="4:9" ht="15" x14ac:dyDescent="0.25">
      <c r="D79" s="12"/>
      <c r="F79" s="12"/>
      <c r="G79" s="12"/>
      <c r="H79" s="12"/>
      <c r="I79" s="12"/>
    </row>
    <row r="80" spans="4:9" ht="15" x14ac:dyDescent="0.25">
      <c r="D80" s="12"/>
      <c r="F80" s="12"/>
      <c r="G80" s="12"/>
      <c r="H80" s="12"/>
      <c r="I80" s="12"/>
    </row>
    <row r="81" spans="4:9" ht="15" x14ac:dyDescent="0.25">
      <c r="D81" s="12"/>
      <c r="F81" s="12"/>
      <c r="G81" s="12"/>
      <c r="H81" s="12"/>
      <c r="I81" s="12"/>
    </row>
    <row r="82" spans="4:9" ht="15" x14ac:dyDescent="0.25">
      <c r="D82" s="12"/>
      <c r="F82" s="12"/>
      <c r="G82" s="12"/>
      <c r="H82" s="12"/>
      <c r="I82" s="12"/>
    </row>
    <row r="83" spans="4:9" ht="15" x14ac:dyDescent="0.25">
      <c r="D83" s="12"/>
      <c r="F83" s="12"/>
      <c r="G83" s="12"/>
      <c r="H83" s="12"/>
      <c r="I83" s="12"/>
    </row>
    <row r="84" spans="4:9" ht="15" x14ac:dyDescent="0.25">
      <c r="D84" s="12"/>
      <c r="F84" s="12"/>
      <c r="G84" s="12"/>
      <c r="H84" s="12"/>
      <c r="I84" s="12"/>
    </row>
    <row r="85" spans="4:9" ht="15" x14ac:dyDescent="0.25">
      <c r="D85" s="12"/>
      <c r="F85" s="12"/>
      <c r="G85" s="12"/>
      <c r="H85" s="12"/>
      <c r="I85" s="12"/>
    </row>
    <row r="86" spans="4:9" ht="15" x14ac:dyDescent="0.25">
      <c r="D86" s="12"/>
      <c r="F86" s="12"/>
      <c r="G86" s="12"/>
      <c r="H86" s="12"/>
      <c r="I86" s="12"/>
    </row>
    <row r="87" spans="4:9" ht="15" x14ac:dyDescent="0.25">
      <c r="D87" s="12"/>
      <c r="F87" s="12"/>
      <c r="G87" s="12"/>
      <c r="H87" s="12"/>
      <c r="I87" s="12"/>
    </row>
    <row r="88" spans="4:9" ht="15" x14ac:dyDescent="0.25">
      <c r="D88" s="12"/>
      <c r="F88" s="12"/>
      <c r="G88" s="12"/>
      <c r="H88" s="12"/>
      <c r="I88" s="12"/>
    </row>
    <row r="89" spans="4:9" ht="15" x14ac:dyDescent="0.25">
      <c r="D89" s="12"/>
      <c r="F89" s="12"/>
      <c r="G89" s="12"/>
      <c r="H89" s="12"/>
      <c r="I89" s="12"/>
    </row>
    <row r="90" spans="4:9" ht="15" x14ac:dyDescent="0.25">
      <c r="D90" s="12"/>
      <c r="F90" s="12"/>
      <c r="G90" s="12"/>
      <c r="H90" s="12"/>
      <c r="I90" s="12"/>
    </row>
    <row r="91" spans="4:9" ht="15" x14ac:dyDescent="0.25">
      <c r="D91" s="12"/>
      <c r="F91" s="12"/>
      <c r="G91" s="12"/>
      <c r="H91" s="12"/>
      <c r="I91" s="12"/>
    </row>
    <row r="92" spans="4:9" ht="15" x14ac:dyDescent="0.25">
      <c r="D92" s="12"/>
      <c r="F92" s="12"/>
      <c r="G92" s="12"/>
      <c r="H92" s="12"/>
      <c r="I92" s="12"/>
    </row>
    <row r="93" spans="4:9" ht="15" x14ac:dyDescent="0.25">
      <c r="D93" s="12"/>
      <c r="F93" s="12"/>
      <c r="G93" s="12"/>
      <c r="H93" s="12"/>
      <c r="I93" s="12"/>
    </row>
    <row r="94" spans="4:9" ht="15" x14ac:dyDescent="0.25">
      <c r="D94" s="12"/>
      <c r="F94" s="12"/>
      <c r="G94" s="12"/>
      <c r="H94" s="12"/>
      <c r="I94" s="12"/>
    </row>
    <row r="95" spans="4:9" ht="15" x14ac:dyDescent="0.25">
      <c r="D95" s="12"/>
      <c r="F95" s="12"/>
      <c r="G95" s="12"/>
      <c r="H95" s="12"/>
      <c r="I95" s="12"/>
    </row>
    <row r="96" spans="4:9" ht="15" x14ac:dyDescent="0.25">
      <c r="D96" s="12"/>
      <c r="F96" s="12"/>
      <c r="G96" s="12"/>
      <c r="H96" s="12"/>
      <c r="I96" s="12"/>
    </row>
    <row r="97" spans="4:9" ht="15" x14ac:dyDescent="0.25">
      <c r="D97" s="12"/>
      <c r="F97" s="12"/>
      <c r="G97" s="12"/>
      <c r="H97" s="12"/>
      <c r="I97" s="12"/>
    </row>
    <row r="98" spans="4:9" ht="15" x14ac:dyDescent="0.25">
      <c r="D98" s="12"/>
      <c r="F98" s="12"/>
      <c r="G98" s="12"/>
      <c r="H98" s="12"/>
      <c r="I98" s="12"/>
    </row>
    <row r="99" spans="4:9" ht="15" x14ac:dyDescent="0.25">
      <c r="D99" s="12"/>
      <c r="F99" s="12"/>
      <c r="G99" s="12"/>
      <c r="H99" s="12"/>
      <c r="I99" s="12"/>
    </row>
    <row r="100" spans="4:9" ht="15" x14ac:dyDescent="0.25">
      <c r="D100" s="12"/>
      <c r="F100" s="12"/>
      <c r="G100" s="12"/>
      <c r="H100" s="12"/>
      <c r="I100" s="12"/>
    </row>
    <row r="101" spans="4:9" ht="15" x14ac:dyDescent="0.25">
      <c r="D101" s="12"/>
      <c r="F101" s="12"/>
      <c r="G101" s="12"/>
      <c r="H101" s="12"/>
      <c r="I101" s="12"/>
    </row>
    <row r="102" spans="4:9" ht="15" x14ac:dyDescent="0.25">
      <c r="D102" s="12"/>
      <c r="F102" s="12"/>
      <c r="G102" s="12"/>
      <c r="H102" s="12"/>
      <c r="I102" s="12"/>
    </row>
    <row r="103" spans="4:9" ht="15" x14ac:dyDescent="0.25">
      <c r="D103" s="12"/>
      <c r="F103" s="12"/>
      <c r="G103" s="12"/>
      <c r="H103" s="12"/>
      <c r="I103" s="12"/>
    </row>
    <row r="104" spans="4:9" ht="15" x14ac:dyDescent="0.25">
      <c r="D104" s="12"/>
      <c r="F104" s="12"/>
      <c r="G104" s="12"/>
      <c r="H104" s="12"/>
      <c r="I104" s="12"/>
    </row>
    <row r="105" spans="4:9" ht="15" x14ac:dyDescent="0.25">
      <c r="D105" s="12"/>
      <c r="F105" s="12"/>
      <c r="G105" s="12"/>
      <c r="H105" s="12"/>
      <c r="I105" s="12"/>
    </row>
    <row r="106" spans="4:9" ht="15" x14ac:dyDescent="0.25">
      <c r="D106" s="12"/>
      <c r="F106" s="12"/>
      <c r="G106" s="12"/>
      <c r="H106" s="12"/>
      <c r="I106" s="12"/>
    </row>
    <row r="107" spans="4:9" ht="15" x14ac:dyDescent="0.25">
      <c r="D107" s="12"/>
      <c r="F107" s="12"/>
      <c r="G107" s="12"/>
      <c r="H107" s="12"/>
      <c r="I107" s="12"/>
    </row>
    <row r="108" spans="4:9" ht="15" x14ac:dyDescent="0.25">
      <c r="D108" s="12"/>
      <c r="F108" s="12"/>
      <c r="G108" s="12"/>
      <c r="H108" s="12"/>
      <c r="I108" s="12"/>
    </row>
    <row r="109" spans="4:9" ht="15" x14ac:dyDescent="0.25">
      <c r="D109" s="12"/>
      <c r="F109" s="12"/>
      <c r="G109" s="12"/>
      <c r="H109" s="12"/>
      <c r="I109" s="12"/>
    </row>
    <row r="110" spans="4:9" ht="15" x14ac:dyDescent="0.25">
      <c r="D110" s="12"/>
      <c r="F110" s="12"/>
      <c r="G110" s="12"/>
      <c r="H110" s="12"/>
      <c r="I110" s="12"/>
    </row>
    <row r="111" spans="4:9" ht="15" x14ac:dyDescent="0.25">
      <c r="D111" s="12"/>
      <c r="F111" s="12"/>
      <c r="G111" s="12"/>
      <c r="H111" s="12"/>
      <c r="I111" s="12"/>
    </row>
    <row r="112" spans="4:9" ht="15" x14ac:dyDescent="0.25">
      <c r="D112" s="12"/>
      <c r="F112" s="12"/>
      <c r="G112" s="12"/>
      <c r="H112" s="12"/>
      <c r="I112" s="12"/>
    </row>
    <row r="113" spans="4:9" ht="15" x14ac:dyDescent="0.25">
      <c r="D113" s="12"/>
      <c r="F113" s="12"/>
      <c r="G113" s="12"/>
      <c r="H113" s="12"/>
      <c r="I113" s="12"/>
    </row>
    <row r="114" spans="4:9" ht="15" x14ac:dyDescent="0.25">
      <c r="D114" s="12"/>
      <c r="F114" s="12"/>
      <c r="G114" s="12"/>
      <c r="H114" s="12"/>
      <c r="I114" s="12"/>
    </row>
    <row r="115" spans="4:9" ht="15" x14ac:dyDescent="0.25">
      <c r="D115" s="12"/>
      <c r="F115" s="12"/>
      <c r="G115" s="12"/>
      <c r="H115" s="12"/>
      <c r="I115" s="12"/>
    </row>
    <row r="116" spans="4:9" ht="15" x14ac:dyDescent="0.25">
      <c r="D116" s="12"/>
      <c r="F116" s="12"/>
      <c r="G116" s="12"/>
      <c r="H116" s="12"/>
      <c r="I116" s="12"/>
    </row>
    <row r="117" spans="4:9" ht="15" x14ac:dyDescent="0.25">
      <c r="D117" s="12"/>
      <c r="F117" s="12"/>
      <c r="G117" s="12"/>
      <c r="H117" s="12"/>
      <c r="I117" s="12"/>
    </row>
    <row r="118" spans="4:9" ht="15" x14ac:dyDescent="0.25">
      <c r="D118" s="12"/>
      <c r="F118" s="12"/>
      <c r="G118" s="12"/>
      <c r="H118" s="12"/>
      <c r="I118" s="12"/>
    </row>
    <row r="119" spans="4:9" ht="15" x14ac:dyDescent="0.25">
      <c r="D119" s="12"/>
      <c r="F119" s="12"/>
      <c r="G119" s="12"/>
      <c r="H119" s="12"/>
      <c r="I119" s="12"/>
    </row>
    <row r="120" spans="4:9" ht="15" x14ac:dyDescent="0.25">
      <c r="D120" s="12"/>
      <c r="F120" s="12"/>
      <c r="G120" s="12"/>
      <c r="H120" s="12"/>
      <c r="I120" s="12"/>
    </row>
    <row r="121" spans="4:9" ht="15" x14ac:dyDescent="0.25">
      <c r="D121" s="12"/>
      <c r="F121" s="12"/>
      <c r="G121" s="12"/>
      <c r="H121" s="12"/>
      <c r="I121" s="12"/>
    </row>
    <row r="122" spans="4:9" ht="15" x14ac:dyDescent="0.25">
      <c r="D122" s="12"/>
      <c r="F122" s="12"/>
      <c r="G122" s="12"/>
      <c r="H122" s="12"/>
      <c r="I122" s="12"/>
    </row>
    <row r="123" spans="4:9" ht="15" x14ac:dyDescent="0.25">
      <c r="D123" s="12"/>
      <c r="F123" s="12"/>
      <c r="G123" s="12"/>
      <c r="H123" s="12"/>
      <c r="I123" s="12"/>
    </row>
    <row r="124" spans="4:9" ht="15" x14ac:dyDescent="0.25">
      <c r="D124" s="12"/>
      <c r="F124" s="12"/>
      <c r="G124" s="12"/>
      <c r="H124" s="12"/>
      <c r="I124" s="12"/>
    </row>
    <row r="125" spans="4:9" ht="15" x14ac:dyDescent="0.25">
      <c r="D125" s="12"/>
      <c r="F125" s="12"/>
      <c r="G125" s="12"/>
      <c r="H125" s="12"/>
      <c r="I125" s="12"/>
    </row>
    <row r="126" spans="4:9" ht="15" x14ac:dyDescent="0.25">
      <c r="D126" s="12"/>
      <c r="F126" s="12"/>
      <c r="G126" s="12"/>
      <c r="H126" s="12"/>
      <c r="I126" s="12"/>
    </row>
    <row r="127" spans="4:9" ht="15" x14ac:dyDescent="0.25">
      <c r="D127" s="12"/>
      <c r="F127" s="12"/>
      <c r="G127" s="12"/>
      <c r="H127" s="12"/>
      <c r="I127" s="12"/>
    </row>
    <row r="128" spans="4:9" ht="15" x14ac:dyDescent="0.25">
      <c r="D128" s="12"/>
      <c r="F128" s="12"/>
      <c r="G128" s="12"/>
      <c r="H128" s="12"/>
      <c r="I128" s="12"/>
    </row>
    <row r="129" spans="4:9" ht="15" x14ac:dyDescent="0.25">
      <c r="D129" s="12"/>
      <c r="F129" s="12"/>
      <c r="G129" s="12"/>
      <c r="H129" s="12"/>
      <c r="I129" s="12"/>
    </row>
    <row r="130" spans="4:9" ht="15" x14ac:dyDescent="0.25">
      <c r="D130" s="12"/>
      <c r="F130" s="12"/>
      <c r="G130" s="12"/>
      <c r="H130" s="12"/>
      <c r="I130" s="12"/>
    </row>
    <row r="131" spans="4:9" ht="15" x14ac:dyDescent="0.25">
      <c r="D131" s="12"/>
      <c r="F131" s="12"/>
      <c r="G131" s="12"/>
      <c r="H131" s="12"/>
      <c r="I131" s="12"/>
    </row>
    <row r="132" spans="4:9" ht="15" x14ac:dyDescent="0.25">
      <c r="D132" s="12"/>
      <c r="F132" s="12"/>
      <c r="G132" s="12"/>
      <c r="H132" s="12"/>
      <c r="I132" s="12"/>
    </row>
    <row r="133" spans="4:9" ht="15" x14ac:dyDescent="0.25">
      <c r="D133" s="12"/>
      <c r="F133" s="12"/>
      <c r="G133" s="12"/>
      <c r="H133" s="12"/>
      <c r="I133" s="12"/>
    </row>
    <row r="134" spans="4:9" ht="15" x14ac:dyDescent="0.25">
      <c r="D134" s="12"/>
      <c r="F134" s="12"/>
      <c r="G134" s="12"/>
      <c r="H134" s="12"/>
      <c r="I134" s="12"/>
    </row>
    <row r="135" spans="4:9" ht="15" x14ac:dyDescent="0.25">
      <c r="D135" s="12"/>
      <c r="F135" s="12"/>
      <c r="G135" s="12"/>
      <c r="H135" s="12"/>
      <c r="I135" s="12"/>
    </row>
    <row r="136" spans="4:9" ht="15" x14ac:dyDescent="0.25">
      <c r="D136" s="12"/>
      <c r="F136" s="12"/>
      <c r="G136" s="12"/>
      <c r="H136" s="12"/>
      <c r="I136" s="12"/>
    </row>
    <row r="137" spans="4:9" ht="15" x14ac:dyDescent="0.25">
      <c r="D137" s="12"/>
      <c r="F137" s="12"/>
      <c r="G137" s="12"/>
      <c r="H137" s="12"/>
      <c r="I137" s="12"/>
    </row>
    <row r="138" spans="4:9" ht="15" x14ac:dyDescent="0.25">
      <c r="D138" s="12"/>
      <c r="F138" s="12"/>
      <c r="G138" s="12"/>
      <c r="H138" s="12"/>
      <c r="I138" s="12"/>
    </row>
    <row r="139" spans="4:9" ht="15" x14ac:dyDescent="0.25">
      <c r="D139" s="12"/>
      <c r="F139" s="12"/>
      <c r="G139" s="12"/>
      <c r="H139" s="12"/>
      <c r="I139" s="12"/>
    </row>
    <row r="140" spans="4:9" ht="15" x14ac:dyDescent="0.25">
      <c r="D140" s="12"/>
      <c r="F140" s="12"/>
      <c r="G140" s="12"/>
      <c r="H140" s="12"/>
      <c r="I140" s="12"/>
    </row>
    <row r="141" spans="4:9" ht="15" x14ac:dyDescent="0.25">
      <c r="D141" s="12"/>
      <c r="F141" s="12"/>
      <c r="G141" s="12"/>
      <c r="H141" s="12"/>
      <c r="I141" s="12"/>
    </row>
    <row r="142" spans="4:9" ht="15" x14ac:dyDescent="0.25">
      <c r="D142" s="12"/>
      <c r="F142" s="12"/>
      <c r="G142" s="12"/>
      <c r="H142" s="12"/>
      <c r="I142" s="12"/>
    </row>
    <row r="143" spans="4:9" ht="15" x14ac:dyDescent="0.25">
      <c r="D143" s="12"/>
      <c r="F143" s="12"/>
      <c r="G143" s="12"/>
      <c r="H143" s="12"/>
      <c r="I143" s="12"/>
    </row>
    <row r="144" spans="4:9" ht="15" x14ac:dyDescent="0.25">
      <c r="D144" s="12"/>
      <c r="F144" s="12"/>
      <c r="G144" s="12"/>
      <c r="H144" s="12"/>
      <c r="I144" s="12"/>
    </row>
    <row r="145" spans="4:9" ht="15" x14ac:dyDescent="0.25">
      <c r="D145" s="12"/>
      <c r="F145" s="12"/>
      <c r="G145" s="12"/>
      <c r="H145" s="12"/>
      <c r="I145" s="12"/>
    </row>
    <row r="146" spans="4:9" ht="15" x14ac:dyDescent="0.25">
      <c r="D146" s="12"/>
      <c r="F146" s="12"/>
      <c r="G146" s="12"/>
      <c r="H146" s="12"/>
      <c r="I146" s="12"/>
    </row>
    <row r="147" spans="4:9" ht="15" x14ac:dyDescent="0.25">
      <c r="D147" s="12"/>
      <c r="F147" s="12"/>
      <c r="G147" s="12"/>
      <c r="H147" s="12"/>
      <c r="I147" s="12"/>
    </row>
    <row r="148" spans="4:9" ht="15" x14ac:dyDescent="0.25">
      <c r="D148" s="12"/>
      <c r="F148" s="12"/>
      <c r="G148" s="12"/>
      <c r="H148" s="12"/>
      <c r="I148" s="12"/>
    </row>
    <row r="149" spans="4:9" ht="15" x14ac:dyDescent="0.25">
      <c r="D149" s="12"/>
      <c r="F149" s="12"/>
      <c r="G149" s="12"/>
      <c r="H149" s="12"/>
      <c r="I149" s="12"/>
    </row>
    <row r="150" spans="4:9" ht="15" x14ac:dyDescent="0.25">
      <c r="D150" s="12"/>
      <c r="F150" s="12"/>
      <c r="G150" s="12"/>
      <c r="H150" s="12"/>
      <c r="I150" s="12"/>
    </row>
    <row r="151" spans="4:9" ht="15" x14ac:dyDescent="0.25">
      <c r="D151" s="12"/>
      <c r="F151" s="12"/>
      <c r="G151" s="12"/>
      <c r="H151" s="12"/>
      <c r="I151" s="12"/>
    </row>
    <row r="152" spans="4:9" ht="15" x14ac:dyDescent="0.25">
      <c r="D152" s="12"/>
      <c r="F152" s="12"/>
      <c r="G152" s="12"/>
      <c r="H152" s="12"/>
      <c r="I152" s="12"/>
    </row>
    <row r="153" spans="4:9" ht="15" x14ac:dyDescent="0.25">
      <c r="D153" s="12"/>
      <c r="F153" s="12"/>
      <c r="G153" s="12"/>
      <c r="H153" s="12"/>
      <c r="I153" s="12"/>
    </row>
    <row r="154" spans="4:9" ht="15" x14ac:dyDescent="0.25">
      <c r="D154" s="12"/>
      <c r="F154" s="12"/>
      <c r="G154" s="12"/>
      <c r="H154" s="12"/>
      <c r="I154" s="12"/>
    </row>
    <row r="155" spans="4:9" ht="15" x14ac:dyDescent="0.25">
      <c r="D155" s="12"/>
      <c r="F155" s="12"/>
      <c r="G155" s="12"/>
      <c r="H155" s="12"/>
      <c r="I155" s="12"/>
    </row>
    <row r="156" spans="4:9" ht="15" x14ac:dyDescent="0.25">
      <c r="D156" s="12"/>
      <c r="F156" s="12"/>
      <c r="G156" s="12"/>
      <c r="H156" s="12"/>
      <c r="I156" s="12"/>
    </row>
    <row r="157" spans="4:9" ht="15" x14ac:dyDescent="0.25">
      <c r="D157" s="12"/>
      <c r="F157" s="12"/>
      <c r="G157" s="12"/>
      <c r="H157" s="12"/>
      <c r="I157" s="12"/>
    </row>
    <row r="158" spans="4:9" ht="15" x14ac:dyDescent="0.25">
      <c r="D158" s="12"/>
      <c r="F158" s="12"/>
      <c r="G158" s="12"/>
      <c r="H158" s="12"/>
      <c r="I158" s="12"/>
    </row>
    <row r="159" spans="4:9" ht="15" x14ac:dyDescent="0.25">
      <c r="D159" s="12"/>
      <c r="F159" s="12"/>
      <c r="G159" s="12"/>
      <c r="H159" s="12"/>
      <c r="I159" s="12"/>
    </row>
    <row r="160" spans="4:9" ht="15" x14ac:dyDescent="0.25">
      <c r="D160" s="12"/>
      <c r="F160" s="12"/>
      <c r="G160" s="12"/>
      <c r="H160" s="12"/>
      <c r="I160" s="12"/>
    </row>
    <row r="161" spans="4:9" ht="15" x14ac:dyDescent="0.25">
      <c r="D161" s="12"/>
      <c r="F161" s="12"/>
      <c r="G161" s="12"/>
      <c r="H161" s="12"/>
      <c r="I161" s="12"/>
    </row>
    <row r="162" spans="4:9" ht="15" x14ac:dyDescent="0.25">
      <c r="D162" s="12"/>
      <c r="F162" s="12"/>
      <c r="G162" s="12"/>
      <c r="H162" s="12"/>
      <c r="I162" s="12"/>
    </row>
    <row r="163" spans="4:9" ht="15" x14ac:dyDescent="0.25">
      <c r="D163" s="12"/>
      <c r="F163" s="12"/>
      <c r="G163" s="12"/>
      <c r="H163" s="12"/>
      <c r="I163" s="12"/>
    </row>
    <row r="164" spans="4:9" ht="15" x14ac:dyDescent="0.25">
      <c r="D164" s="12"/>
      <c r="F164" s="12"/>
      <c r="G164" s="12"/>
      <c r="H164" s="12"/>
      <c r="I164" s="12"/>
    </row>
    <row r="165" spans="4:9" ht="15" x14ac:dyDescent="0.25">
      <c r="D165" s="12"/>
      <c r="F165" s="12"/>
      <c r="G165" s="12"/>
      <c r="H165" s="12"/>
      <c r="I165" s="12"/>
    </row>
    <row r="166" spans="4:9" ht="15" x14ac:dyDescent="0.25">
      <c r="D166" s="12"/>
      <c r="F166" s="12"/>
      <c r="G166" s="12"/>
      <c r="H166" s="12"/>
      <c r="I166" s="12"/>
    </row>
    <row r="167" spans="4:9" ht="15" x14ac:dyDescent="0.25">
      <c r="D167" s="12"/>
      <c r="F167" s="12"/>
      <c r="G167" s="12"/>
      <c r="H167" s="12"/>
      <c r="I167" s="12"/>
    </row>
    <row r="168" spans="4:9" ht="15" x14ac:dyDescent="0.25">
      <c r="D168" s="12"/>
      <c r="F168" s="12"/>
      <c r="G168" s="12"/>
      <c r="H168" s="12"/>
      <c r="I168" s="12"/>
    </row>
    <row r="169" spans="4:9" thickBot="1" x14ac:dyDescent="0.3">
      <c r="D169" s="12"/>
      <c r="F169" s="12"/>
      <c r="G169" s="12"/>
      <c r="H169" s="12"/>
      <c r="I169" s="1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admin</cp:lastModifiedBy>
  <dcterms:created xsi:type="dcterms:W3CDTF">2022-03-31T08:33:09Z</dcterms:created>
  <dcterms:modified xsi:type="dcterms:W3CDTF">2025-06-16T07:08:02Z</dcterms:modified>
</cp:coreProperties>
</file>