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lex\nstu\учеба\лабы\ОПИСиС\баллы\"/>
    </mc:Choice>
  </mc:AlternateContent>
  <xr:revisionPtr revIDLastSave="0" documentId="13_ncr:1_{11833944-8BE8-4C54-B0B0-4D187D95E8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4" i="1" l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5" i="1"/>
  <c r="Q46" i="1"/>
  <c r="Q47" i="1"/>
  <c r="Q48" i="1"/>
  <c r="Q23" i="1"/>
  <c r="Q20" i="1"/>
  <c r="Q21" i="1"/>
  <c r="Q19" i="1"/>
  <c r="Q5" i="1"/>
  <c r="Q6" i="1"/>
  <c r="Q7" i="1"/>
  <c r="Q8" i="1"/>
  <c r="Q9" i="1"/>
  <c r="Q10" i="1"/>
  <c r="Q11" i="1"/>
  <c r="Q12" i="1"/>
  <c r="Q13" i="1"/>
  <c r="Q14" i="1"/>
  <c r="Q15" i="1"/>
  <c r="Q16" i="1"/>
  <c r="Q3" i="1"/>
  <c r="N46" i="1"/>
  <c r="N47" i="1"/>
  <c r="N48" i="1"/>
  <c r="N45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19" i="1"/>
  <c r="N5" i="1"/>
  <c r="N6" i="1"/>
  <c r="N7" i="1"/>
  <c r="N8" i="1"/>
  <c r="N9" i="1"/>
  <c r="N10" i="1"/>
  <c r="N11" i="1"/>
  <c r="N12" i="1"/>
  <c r="N13" i="1"/>
  <c r="N14" i="1"/>
  <c r="N15" i="1"/>
  <c r="N16" i="1"/>
  <c r="N3" i="1"/>
  <c r="O45" i="1"/>
  <c r="O46" i="1"/>
  <c r="O47" i="1"/>
  <c r="O4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P22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5" i="1"/>
  <c r="K46" i="1"/>
  <c r="K47" i="1"/>
  <c r="K48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3" i="1"/>
  <c r="K4" i="1"/>
  <c r="N4" i="1" s="1"/>
  <c r="K5" i="1"/>
  <c r="K6" i="1"/>
  <c r="K7" i="1"/>
  <c r="K8" i="1"/>
  <c r="K9" i="1"/>
  <c r="K10" i="1"/>
  <c r="K11" i="1"/>
  <c r="K12" i="1"/>
  <c r="K13" i="1"/>
  <c r="K14" i="1"/>
  <c r="K15" i="1"/>
  <c r="K16" i="1"/>
  <c r="K3" i="1"/>
  <c r="P4" i="1" l="1"/>
  <c r="Q4" i="1" s="1"/>
  <c r="P29" i="1"/>
  <c r="P27" i="1"/>
  <c r="P40" i="1"/>
  <c r="P31" i="1"/>
  <c r="P42" i="1"/>
  <c r="P41" i="1"/>
  <c r="P39" i="1"/>
  <c r="P28" i="1"/>
  <c r="P38" i="1"/>
  <c r="P37" i="1"/>
  <c r="P36" i="1"/>
  <c r="P35" i="1"/>
  <c r="P34" i="1"/>
  <c r="P33" i="1"/>
  <c r="P32" i="1"/>
  <c r="P30" i="1"/>
  <c r="P26" i="1"/>
  <c r="P25" i="1"/>
  <c r="P24" i="1"/>
  <c r="P23" i="1"/>
  <c r="P21" i="1"/>
  <c r="P20" i="1"/>
  <c r="P19" i="1"/>
  <c r="P48" i="1"/>
  <c r="P47" i="1"/>
  <c r="P46" i="1"/>
  <c r="P45" i="1"/>
  <c r="P16" i="1"/>
  <c r="P15" i="1"/>
  <c r="P14" i="1"/>
  <c r="P13" i="1"/>
  <c r="P12" i="1"/>
  <c r="P11" i="1"/>
  <c r="P10" i="1"/>
  <c r="P9" i="1"/>
  <c r="P8" i="1"/>
  <c r="P7" i="1"/>
  <c r="P6" i="1"/>
  <c r="P5" i="1"/>
  <c r="P3" i="1"/>
</calcChain>
</file>

<file path=xl/sharedStrings.xml><?xml version="1.0" encoding="utf-8"?>
<sst xmlns="http://schemas.openxmlformats.org/spreadsheetml/2006/main" count="90" uniqueCount="90">
  <si>
    <t>Доп. баллы (Max 10 баллов)</t>
  </si>
  <si>
    <t>98-100</t>
  </si>
  <si>
    <t>93-97</t>
  </si>
  <si>
    <t>90-92</t>
  </si>
  <si>
    <t>87-89</t>
  </si>
  <si>
    <t>80-82</t>
  </si>
  <si>
    <t>77-79</t>
  </si>
  <si>
    <t>73-76</t>
  </si>
  <si>
    <t>70-72</t>
  </si>
  <si>
    <t>67-69</t>
  </si>
  <si>
    <t>63-66</t>
  </si>
  <si>
    <t>60-62</t>
  </si>
  <si>
    <t>50-59</t>
  </si>
  <si>
    <t>25-49</t>
  </si>
  <si>
    <t>0-24</t>
  </si>
  <si>
    <t>А+</t>
  </si>
  <si>
    <t>А</t>
  </si>
  <si>
    <t>А-</t>
  </si>
  <si>
    <t>В+</t>
  </si>
  <si>
    <t>В-</t>
  </si>
  <si>
    <t>С+</t>
  </si>
  <si>
    <t>С</t>
  </si>
  <si>
    <t>С-</t>
  </si>
  <si>
    <t>D+</t>
  </si>
  <si>
    <t>D</t>
  </si>
  <si>
    <t>D-</t>
  </si>
  <si>
    <t>E</t>
  </si>
  <si>
    <t>FX</t>
  </si>
  <si>
    <t>F</t>
  </si>
  <si>
    <t>Код</t>
  </si>
  <si>
    <t>ФИО</t>
  </si>
  <si>
    <t>Беляева Дарья Дмитриевна</t>
  </si>
  <si>
    <t>Итоговый балл за семестр (Max 60 баллов)</t>
  </si>
  <si>
    <t>Итоговый балл   (1й вопрос - 10б, задача - 10б)   (Max 80 баллов)</t>
  </si>
  <si>
    <t>Автомат (хорошо) ставится, если итоговый балл &gt;= 73</t>
  </si>
  <si>
    <t>Адамян Арсен Андраникович</t>
  </si>
  <si>
    <t>Балакин Константин Александрович</t>
  </si>
  <si>
    <t>Веденикин Никита Александрович</t>
  </si>
  <si>
    <t>Жарникова Ольга Олеговна</t>
  </si>
  <si>
    <t>Жеребцова Екатерина Витальевна</t>
  </si>
  <si>
    <t>Зимин Данила Юрьевич</t>
  </si>
  <si>
    <t>Измайлова Арина Рустамовна</t>
  </si>
  <si>
    <t>Курдюмов Никита Евгеньевич</t>
  </si>
  <si>
    <t>Пузырев Владислав Олегович</t>
  </si>
  <si>
    <t>Толкачев Максим Евгеньевич</t>
  </si>
  <si>
    <t>Толоконцева Алёна Ивановна</t>
  </si>
  <si>
    <t>Филатов Георгий Александрович</t>
  </si>
  <si>
    <t>Филатов Данил Евгеньевич</t>
  </si>
  <si>
    <t>Четверикова Вероника Владимировна</t>
  </si>
  <si>
    <t>Аленин Владислав Владимирович</t>
  </si>
  <si>
    <t>Алешкин Артём Антонович</t>
  </si>
  <si>
    <t>Алёшин Евгений Евгеньевич</t>
  </si>
  <si>
    <t>Буренко Захар Андреевич</t>
  </si>
  <si>
    <t>Гаевой Дмитрий Федорович</t>
  </si>
  <si>
    <t>Горб Владислав Сергеевич</t>
  </si>
  <si>
    <t>Григорьев Алексей Александрович</t>
  </si>
  <si>
    <t>Дроздовская Юлия Михайловна</t>
  </si>
  <si>
    <t>Казаков Никита Игоревич</t>
  </si>
  <si>
    <t>Кудрявцев Вячеслав Алексеевич</t>
  </si>
  <si>
    <t>Кушнарёва Кристина Сергеевна</t>
  </si>
  <si>
    <t>Максимов Алексей Витальевич</t>
  </si>
  <si>
    <t>Максимов Илья Константинович</t>
  </si>
  <si>
    <t>Наталушко Иван Денисович</t>
  </si>
  <si>
    <t>Никонов Андрей Юрьевич</t>
  </si>
  <si>
    <t>Полосаткина Екатерина Григорьевна</t>
  </si>
  <si>
    <t>Полячкова Полина Дмитриевна</t>
  </si>
  <si>
    <t>Радак Ольга Александровна</t>
  </si>
  <si>
    <t>Русанова Анастасия Петровна</t>
  </si>
  <si>
    <t>Сивцев Илья Ильич</t>
  </si>
  <si>
    <t>Филонов Данил Васильевич</t>
  </si>
  <si>
    <t>Холодова Дарья Андреевна</t>
  </si>
  <si>
    <t>Чеботарев Егор Андреевич</t>
  </si>
  <si>
    <t>РТС9-11</t>
  </si>
  <si>
    <t>Алексеев Андрей Андреевич</t>
  </si>
  <si>
    <t>Бовт Дмитрий Евгеньевич</t>
  </si>
  <si>
    <t>Мясоедов Вячеслав Евгеньевич</t>
  </si>
  <si>
    <t>Серебряков Сергей Юрьевич</t>
  </si>
  <si>
    <t>РТВ14-11</t>
  </si>
  <si>
    <t>РКС10-11</t>
  </si>
  <si>
    <t>Лаб. работа 1 (Max 10 баллов)</t>
  </si>
  <si>
    <t>Лаб. работа 2 (Max 10 баллов)</t>
  </si>
  <si>
    <t>Лаб. работа 3 (Max 10 баллов)</t>
  </si>
  <si>
    <t>К.р. 1 (Max 10 баллов)</t>
  </si>
  <si>
    <t>К.р. 2 (Max 10 баллов)</t>
  </si>
  <si>
    <t>К.р. 3 (Max 10 баллов)</t>
  </si>
  <si>
    <t>Пропущено лекций  (Мах 17)</t>
  </si>
  <si>
    <t>Задача в билете автоматом (22 балла за кр, проусков пр. з. &lt;=2)</t>
  </si>
  <si>
    <t>Пропущено практических занятий (Мах 8)</t>
  </si>
  <si>
    <t>перезачет</t>
  </si>
  <si>
    <t>1й вопрос билета автоматом (53 балла за семестр, пропусков лекций &lt;=5)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</si>
</sst>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sz val="10"/>
      <color rgb="FF214C5E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2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rgb="FF275E7D"/>
      </left>
      <right style="medium">
        <color rgb="FF275E7D"/>
      </right>
      <top style="medium">
        <color rgb="FF275E7D"/>
      </top>
      <bottom style="medium">
        <color rgb="FF275E7D"/>
      </bottom>
      <diagonal/>
    </border>
    <border>
      <left/>
      <right style="medium">
        <color rgb="FF275E7D"/>
      </right>
      <top style="medium">
        <color rgb="FF275E7D"/>
      </top>
      <bottom style="medium">
        <color rgb="FF275E7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4" borderId="0" xfId="0" applyNumberFormat="1" applyFont="1" applyFill="1"/>
    <xf numFmtId="0" fontId="3" fillId="5" borderId="0" xfId="0" applyFont="1" applyFill="1"/>
    <xf numFmtId="0" fontId="0" fillId="5" borderId="0" xfId="0" applyFill="1"/>
    <xf numFmtId="0" fontId="0" fillId="6" borderId="0" xfId="0" applyFill="1"/>
    <xf numFmtId="0" fontId="5" fillId="2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" fontId="2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" fontId="4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2" borderId="2" xfId="0" applyFont="1" applyFill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1" fontId="5" fillId="2" borderId="1" xfId="0" applyNumberFormat="1" applyFont="1" applyFill="1" applyBorder="1" applyAlignment="1">
      <alignment horizontal="center" vertical="center" wrapText="1"/>
    </xf>
    <xf numFmtId="1" fontId="7" fillId="0" borderId="0" xfId="0" applyNumberFormat="1" applyFont="1"/>
    <xf numFmtId="1" fontId="3" fillId="0" borderId="0" xfId="0" applyNumberFormat="1" applyFont="1"/>
    <xf numFmtId="1" fontId="6" fillId="2" borderId="2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0" borderId="0" xfId="0" applyFont="1"/>
    <xf numFmtId="0" fontId="6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9"/>
  <sheetViews>
    <sheetView tabSelected="1" workbookViewId="0">
      <selection activeCell="E5" sqref="E5"/>
    </sheetView>
  </sheetViews>
  <sheetFormatPr defaultRowHeight="15.75" thickBottom="1" x14ac:dyDescent="0.3"/>
  <cols>
    <col min="1" max="1" width="9.140625" customWidth="1"/>
    <col min="2" max="2" width="10.7109375" style="29" customWidth="1"/>
    <col min="3" max="3" width="36.28515625" style="21" customWidth="1"/>
    <col min="4" max="4" width="9.7109375" style="1" customWidth="1"/>
    <col min="5" max="5" width="9.7109375" style="14" customWidth="1"/>
    <col min="6" max="9" width="9.7109375" style="1" customWidth="1"/>
    <col min="10" max="10" width="9.7109375" customWidth="1"/>
    <col min="11" max="11" width="10.7109375" customWidth="1"/>
    <col min="12" max="15" width="11.7109375" customWidth="1"/>
    <col min="16" max="16" width="16.7109375" customWidth="1"/>
    <col min="17" max="17" width="10.28515625" customWidth="1"/>
  </cols>
  <sheetData>
    <row r="1" spans="1:17" ht="115.5" thickBot="1" x14ac:dyDescent="0.3">
      <c r="A1" s="9"/>
      <c r="B1" s="25" t="s">
        <v>29</v>
      </c>
      <c r="C1" s="9" t="s">
        <v>30</v>
      </c>
      <c r="D1" s="9" t="s">
        <v>79</v>
      </c>
      <c r="E1" s="9" t="s">
        <v>80</v>
      </c>
      <c r="F1" s="9" t="s">
        <v>81</v>
      </c>
      <c r="G1" s="9" t="s">
        <v>82</v>
      </c>
      <c r="H1" s="9" t="s">
        <v>83</v>
      </c>
      <c r="I1" s="9" t="s">
        <v>84</v>
      </c>
      <c r="J1" s="9" t="s">
        <v>0</v>
      </c>
      <c r="K1" s="9" t="s">
        <v>32</v>
      </c>
      <c r="L1" s="9" t="s">
        <v>85</v>
      </c>
      <c r="M1" s="9" t="s">
        <v>87</v>
      </c>
      <c r="N1" s="9" t="s">
        <v>89</v>
      </c>
      <c r="O1" s="9" t="s">
        <v>86</v>
      </c>
      <c r="P1" s="9" t="s">
        <v>33</v>
      </c>
      <c r="Q1" s="9" t="s">
        <v>34</v>
      </c>
    </row>
    <row r="2" spans="1:17" thickBot="1" x14ac:dyDescent="0.3">
      <c r="A2" s="23"/>
      <c r="B2" s="26" t="s">
        <v>78</v>
      </c>
      <c r="C2" s="24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7" thickBot="1" x14ac:dyDescent="0.3">
      <c r="A3" s="30">
        <v>1</v>
      </c>
      <c r="B3" s="30">
        <v>20542711</v>
      </c>
      <c r="C3" s="31" t="s">
        <v>35</v>
      </c>
      <c r="D3" s="20">
        <v>6</v>
      </c>
      <c r="E3" s="20">
        <v>9</v>
      </c>
      <c r="F3" s="20">
        <v>10</v>
      </c>
      <c r="G3" s="20">
        <v>10</v>
      </c>
      <c r="H3" s="20">
        <v>10</v>
      </c>
      <c r="I3" s="20">
        <v>7</v>
      </c>
      <c r="J3" s="20">
        <v>0</v>
      </c>
      <c r="K3" s="20">
        <f>IF(SUM(D3:J3)&lt;60,SUM(D3:J3),60)</f>
        <v>52</v>
      </c>
      <c r="L3" s="20">
        <v>4</v>
      </c>
      <c r="M3" s="20">
        <v>0</v>
      </c>
      <c r="N3" s="20">
        <f>IF(AND(K3&gt;=53,L3&lt;=5),1,0)</f>
        <v>0</v>
      </c>
      <c r="O3" s="20">
        <f>IF(AND(SUM(G3:I3)&gt;=22,M3&lt;=2),1,0)</f>
        <v>1</v>
      </c>
      <c r="P3" s="20">
        <f>K3+N3*10+O3*10</f>
        <v>62</v>
      </c>
      <c r="Q3" s="20">
        <f>IF(P3&gt;=73,1,0)</f>
        <v>0</v>
      </c>
    </row>
    <row r="4" spans="1:17" thickBot="1" x14ac:dyDescent="0.3">
      <c r="A4" s="30">
        <v>2</v>
      </c>
      <c r="B4" s="30">
        <v>20542621</v>
      </c>
      <c r="C4" s="31" t="s">
        <v>36</v>
      </c>
      <c r="D4" s="20">
        <v>6</v>
      </c>
      <c r="E4" s="20">
        <v>9</v>
      </c>
      <c r="F4" s="20">
        <v>8</v>
      </c>
      <c r="G4" s="20">
        <v>10</v>
      </c>
      <c r="H4" s="20">
        <v>9</v>
      </c>
      <c r="I4" s="20">
        <v>5</v>
      </c>
      <c r="J4" s="20">
        <v>0</v>
      </c>
      <c r="K4" s="20">
        <f t="shared" ref="K4:K48" si="0">IF(SUM(D4:J4)&lt;60,SUM(D4:J4),60)</f>
        <v>47</v>
      </c>
      <c r="L4" s="20">
        <v>5</v>
      </c>
      <c r="M4" s="20">
        <v>1</v>
      </c>
      <c r="N4" s="20">
        <f t="shared" ref="N4:N16" si="1">IF(AND(K4&gt;=53,L4&lt;=5),1,0)</f>
        <v>0</v>
      </c>
      <c r="O4" s="20">
        <f t="shared" ref="O4:O48" si="2">IF(AND(SUM(G4:I4)&gt;=22,M4&lt;=2),1,0)</f>
        <v>1</v>
      </c>
      <c r="P4" s="20">
        <f t="shared" ref="P4:P48" si="3">K4+N4*10+O4*10</f>
        <v>57</v>
      </c>
      <c r="Q4" s="20">
        <f t="shared" ref="Q4:Q16" si="4">IF(P4&gt;=73,1,0)</f>
        <v>0</v>
      </c>
    </row>
    <row r="5" spans="1:17" thickBot="1" x14ac:dyDescent="0.3">
      <c r="A5" s="30">
        <v>3</v>
      </c>
      <c r="B5" s="30">
        <v>20541550</v>
      </c>
      <c r="C5" s="31" t="s">
        <v>37</v>
      </c>
      <c r="D5" s="20">
        <v>6</v>
      </c>
      <c r="E5" s="20">
        <v>6</v>
      </c>
      <c r="F5" s="20">
        <v>8</v>
      </c>
      <c r="G5" s="20">
        <v>8</v>
      </c>
      <c r="H5" s="20">
        <v>9</v>
      </c>
      <c r="I5" s="20">
        <v>7</v>
      </c>
      <c r="J5" s="20">
        <v>0</v>
      </c>
      <c r="K5" s="20">
        <f t="shared" si="0"/>
        <v>44</v>
      </c>
      <c r="L5" s="20">
        <v>8</v>
      </c>
      <c r="M5" s="20">
        <v>4</v>
      </c>
      <c r="N5" s="20">
        <f t="shared" si="1"/>
        <v>0</v>
      </c>
      <c r="O5" s="20">
        <f t="shared" si="2"/>
        <v>0</v>
      </c>
      <c r="P5" s="20">
        <f t="shared" si="3"/>
        <v>44</v>
      </c>
      <c r="Q5" s="20">
        <f t="shared" si="4"/>
        <v>0</v>
      </c>
    </row>
    <row r="6" spans="1:17" thickBot="1" x14ac:dyDescent="0.3">
      <c r="A6" s="30">
        <v>4</v>
      </c>
      <c r="B6" s="30">
        <v>20547330</v>
      </c>
      <c r="C6" s="31" t="s">
        <v>38</v>
      </c>
      <c r="D6" s="20">
        <v>7</v>
      </c>
      <c r="E6" s="20">
        <v>6</v>
      </c>
      <c r="F6" s="20">
        <v>9</v>
      </c>
      <c r="G6" s="20">
        <v>6</v>
      </c>
      <c r="H6" s="20">
        <v>10</v>
      </c>
      <c r="I6" s="20">
        <v>7</v>
      </c>
      <c r="J6" s="20">
        <v>0</v>
      </c>
      <c r="K6" s="20">
        <f t="shared" si="0"/>
        <v>45</v>
      </c>
      <c r="L6" s="20">
        <v>3</v>
      </c>
      <c r="M6" s="20">
        <v>1</v>
      </c>
      <c r="N6" s="20">
        <f t="shared" si="1"/>
        <v>0</v>
      </c>
      <c r="O6" s="20">
        <f t="shared" si="2"/>
        <v>1</v>
      </c>
      <c r="P6" s="20">
        <f t="shared" si="3"/>
        <v>55</v>
      </c>
      <c r="Q6" s="20">
        <f t="shared" si="4"/>
        <v>0</v>
      </c>
    </row>
    <row r="7" spans="1:17" thickBot="1" x14ac:dyDescent="0.3">
      <c r="A7" s="30">
        <v>5</v>
      </c>
      <c r="B7" s="30">
        <v>20545223</v>
      </c>
      <c r="C7" s="31" t="s">
        <v>39</v>
      </c>
      <c r="D7" s="20">
        <v>8</v>
      </c>
      <c r="E7" s="20">
        <v>10</v>
      </c>
      <c r="F7" s="20">
        <v>9</v>
      </c>
      <c r="G7" s="20">
        <v>8</v>
      </c>
      <c r="H7" s="20">
        <v>8</v>
      </c>
      <c r="I7" s="20">
        <v>7</v>
      </c>
      <c r="J7" s="20">
        <v>6</v>
      </c>
      <c r="K7" s="20">
        <f t="shared" si="0"/>
        <v>56</v>
      </c>
      <c r="L7" s="20">
        <v>1</v>
      </c>
      <c r="M7" s="20">
        <v>0</v>
      </c>
      <c r="N7" s="20">
        <f t="shared" si="1"/>
        <v>1</v>
      </c>
      <c r="O7" s="20">
        <f t="shared" si="2"/>
        <v>1</v>
      </c>
      <c r="P7" s="20">
        <f t="shared" si="3"/>
        <v>76</v>
      </c>
      <c r="Q7" s="20">
        <f t="shared" si="4"/>
        <v>1</v>
      </c>
    </row>
    <row r="8" spans="1:17" thickBot="1" x14ac:dyDescent="0.3">
      <c r="A8" s="30">
        <v>6</v>
      </c>
      <c r="B8" s="30">
        <v>20540936</v>
      </c>
      <c r="C8" s="31" t="s">
        <v>40</v>
      </c>
      <c r="D8" s="20">
        <v>8</v>
      </c>
      <c r="E8" s="20">
        <v>9</v>
      </c>
      <c r="F8" s="20">
        <v>8</v>
      </c>
      <c r="G8" s="20">
        <v>10</v>
      </c>
      <c r="H8" s="20">
        <v>10</v>
      </c>
      <c r="I8" s="20">
        <v>5</v>
      </c>
      <c r="J8" s="20">
        <v>0</v>
      </c>
      <c r="K8" s="20">
        <f t="shared" si="0"/>
        <v>50</v>
      </c>
      <c r="L8" s="20">
        <v>1</v>
      </c>
      <c r="M8" s="20">
        <v>0</v>
      </c>
      <c r="N8" s="20">
        <f t="shared" si="1"/>
        <v>0</v>
      </c>
      <c r="O8" s="20">
        <f t="shared" si="2"/>
        <v>1</v>
      </c>
      <c r="P8" s="20">
        <f t="shared" si="3"/>
        <v>60</v>
      </c>
      <c r="Q8" s="20">
        <f t="shared" si="4"/>
        <v>0</v>
      </c>
    </row>
    <row r="9" spans="1:17" thickBot="1" x14ac:dyDescent="0.3">
      <c r="A9" s="30">
        <v>7</v>
      </c>
      <c r="B9" s="30">
        <v>20533969</v>
      </c>
      <c r="C9" s="31" t="s">
        <v>41</v>
      </c>
      <c r="D9" s="20">
        <v>8</v>
      </c>
      <c r="E9" s="20">
        <v>8</v>
      </c>
      <c r="F9" s="20">
        <v>9</v>
      </c>
      <c r="G9" s="20">
        <v>8</v>
      </c>
      <c r="H9" s="20">
        <v>10</v>
      </c>
      <c r="I9" s="20">
        <v>5</v>
      </c>
      <c r="J9" s="20">
        <v>6</v>
      </c>
      <c r="K9" s="20">
        <f t="shared" si="0"/>
        <v>54</v>
      </c>
      <c r="L9" s="20">
        <v>2</v>
      </c>
      <c r="M9" s="20">
        <v>0</v>
      </c>
      <c r="N9" s="20">
        <f t="shared" si="1"/>
        <v>1</v>
      </c>
      <c r="O9" s="20">
        <f t="shared" si="2"/>
        <v>1</v>
      </c>
      <c r="P9" s="20">
        <f t="shared" si="3"/>
        <v>74</v>
      </c>
      <c r="Q9" s="20">
        <f t="shared" si="4"/>
        <v>1</v>
      </c>
    </row>
    <row r="10" spans="1:17" thickBot="1" x14ac:dyDescent="0.3">
      <c r="A10" s="30">
        <v>8</v>
      </c>
      <c r="B10" s="30">
        <v>20539648</v>
      </c>
      <c r="C10" s="31" t="s">
        <v>42</v>
      </c>
      <c r="D10" s="20">
        <v>10</v>
      </c>
      <c r="E10" s="20">
        <v>9</v>
      </c>
      <c r="F10" s="20">
        <v>9</v>
      </c>
      <c r="G10" s="20">
        <v>10</v>
      </c>
      <c r="H10" s="20">
        <v>8</v>
      </c>
      <c r="I10" s="20">
        <v>5</v>
      </c>
      <c r="J10" s="20">
        <v>6</v>
      </c>
      <c r="K10" s="20">
        <f t="shared" si="0"/>
        <v>57</v>
      </c>
      <c r="L10" s="20">
        <v>1</v>
      </c>
      <c r="M10" s="20">
        <v>0</v>
      </c>
      <c r="N10" s="20">
        <f t="shared" si="1"/>
        <v>1</v>
      </c>
      <c r="O10" s="20">
        <f t="shared" si="2"/>
        <v>1</v>
      </c>
      <c r="P10" s="20">
        <f t="shared" si="3"/>
        <v>77</v>
      </c>
      <c r="Q10" s="20">
        <f t="shared" si="4"/>
        <v>1</v>
      </c>
    </row>
    <row r="11" spans="1:17" thickBot="1" x14ac:dyDescent="0.3">
      <c r="A11" s="30">
        <v>9</v>
      </c>
      <c r="B11" s="30">
        <v>20535864</v>
      </c>
      <c r="C11" s="31" t="s">
        <v>43</v>
      </c>
      <c r="D11" s="20">
        <v>6</v>
      </c>
      <c r="E11" s="20">
        <v>8</v>
      </c>
      <c r="F11" s="20">
        <v>10</v>
      </c>
      <c r="G11" s="20">
        <v>9</v>
      </c>
      <c r="H11" s="20">
        <v>10</v>
      </c>
      <c r="I11" s="20">
        <v>7</v>
      </c>
      <c r="J11" s="20">
        <v>2</v>
      </c>
      <c r="K11" s="20">
        <f t="shared" si="0"/>
        <v>52</v>
      </c>
      <c r="L11" s="20">
        <v>8</v>
      </c>
      <c r="M11" s="20">
        <v>4</v>
      </c>
      <c r="N11" s="20">
        <f t="shared" si="1"/>
        <v>0</v>
      </c>
      <c r="O11" s="20">
        <f t="shared" si="2"/>
        <v>0</v>
      </c>
      <c r="P11" s="20">
        <f t="shared" si="3"/>
        <v>52</v>
      </c>
      <c r="Q11" s="20">
        <f t="shared" si="4"/>
        <v>0</v>
      </c>
    </row>
    <row r="12" spans="1:17" thickBot="1" x14ac:dyDescent="0.3">
      <c r="A12" s="30">
        <v>10</v>
      </c>
      <c r="B12" s="30">
        <v>22753415</v>
      </c>
      <c r="C12" s="33" t="s">
        <v>44</v>
      </c>
      <c r="D12" s="20"/>
      <c r="E12" s="20"/>
      <c r="F12" s="20"/>
      <c r="G12" s="20"/>
      <c r="H12" s="20"/>
      <c r="I12" s="20"/>
      <c r="J12" s="20"/>
      <c r="K12" s="20">
        <f t="shared" si="0"/>
        <v>0</v>
      </c>
      <c r="L12" s="20"/>
      <c r="M12" s="20"/>
      <c r="N12" s="20">
        <f t="shared" si="1"/>
        <v>0</v>
      </c>
      <c r="O12" s="20">
        <f t="shared" si="2"/>
        <v>0</v>
      </c>
      <c r="P12" s="20">
        <f t="shared" si="3"/>
        <v>0</v>
      </c>
      <c r="Q12" s="20">
        <f t="shared" si="4"/>
        <v>0</v>
      </c>
    </row>
    <row r="13" spans="1:17" thickBot="1" x14ac:dyDescent="0.3">
      <c r="A13" s="30">
        <v>11</v>
      </c>
      <c r="B13" s="30">
        <v>20534476</v>
      </c>
      <c r="C13" s="31" t="s">
        <v>45</v>
      </c>
      <c r="D13" s="20">
        <v>8</v>
      </c>
      <c r="E13" s="20">
        <v>8</v>
      </c>
      <c r="F13" s="20">
        <v>9</v>
      </c>
      <c r="G13" s="20">
        <v>10</v>
      </c>
      <c r="H13" s="20">
        <v>10</v>
      </c>
      <c r="I13" s="20">
        <v>7</v>
      </c>
      <c r="J13" s="20">
        <v>2</v>
      </c>
      <c r="K13" s="20">
        <f t="shared" si="0"/>
        <v>54</v>
      </c>
      <c r="L13" s="20">
        <v>2</v>
      </c>
      <c r="M13" s="20">
        <v>1</v>
      </c>
      <c r="N13" s="20">
        <f t="shared" si="1"/>
        <v>1</v>
      </c>
      <c r="O13" s="20">
        <f t="shared" si="2"/>
        <v>1</v>
      </c>
      <c r="P13" s="20">
        <f t="shared" si="3"/>
        <v>74</v>
      </c>
      <c r="Q13" s="20">
        <f t="shared" si="4"/>
        <v>1</v>
      </c>
    </row>
    <row r="14" spans="1:17" thickBot="1" x14ac:dyDescent="0.3">
      <c r="A14" s="30">
        <v>12</v>
      </c>
      <c r="B14" s="30">
        <v>20534970</v>
      </c>
      <c r="C14" s="31" t="s">
        <v>46</v>
      </c>
      <c r="D14" s="20">
        <v>8</v>
      </c>
      <c r="E14" s="20">
        <v>7</v>
      </c>
      <c r="F14" s="20">
        <v>10</v>
      </c>
      <c r="G14" s="20">
        <v>6</v>
      </c>
      <c r="H14" s="20">
        <v>10</v>
      </c>
      <c r="I14" s="20">
        <v>5</v>
      </c>
      <c r="J14" s="20">
        <v>8</v>
      </c>
      <c r="K14" s="20">
        <f t="shared" si="0"/>
        <v>54</v>
      </c>
      <c r="L14" s="20">
        <v>2</v>
      </c>
      <c r="M14" s="20">
        <v>1</v>
      </c>
      <c r="N14" s="20">
        <f t="shared" si="1"/>
        <v>1</v>
      </c>
      <c r="O14" s="20">
        <f t="shared" si="2"/>
        <v>0</v>
      </c>
      <c r="P14" s="20">
        <f t="shared" si="3"/>
        <v>64</v>
      </c>
      <c r="Q14" s="20">
        <f t="shared" si="4"/>
        <v>0</v>
      </c>
    </row>
    <row r="15" spans="1:17" thickBot="1" x14ac:dyDescent="0.3">
      <c r="A15" s="30">
        <v>13</v>
      </c>
      <c r="B15" s="30">
        <v>20536751</v>
      </c>
      <c r="C15" s="31" t="s">
        <v>47</v>
      </c>
      <c r="D15" s="20">
        <v>7</v>
      </c>
      <c r="E15" s="20">
        <v>9</v>
      </c>
      <c r="F15" s="20">
        <v>9</v>
      </c>
      <c r="G15" s="20">
        <v>10</v>
      </c>
      <c r="H15" s="20">
        <v>10</v>
      </c>
      <c r="I15" s="20">
        <v>7</v>
      </c>
      <c r="J15" s="20">
        <v>6</v>
      </c>
      <c r="K15" s="20">
        <f t="shared" si="0"/>
        <v>58</v>
      </c>
      <c r="L15" s="20">
        <v>1</v>
      </c>
      <c r="M15" s="20">
        <v>1</v>
      </c>
      <c r="N15" s="20">
        <f t="shared" si="1"/>
        <v>1</v>
      </c>
      <c r="O15" s="20">
        <f t="shared" si="2"/>
        <v>1</v>
      </c>
      <c r="P15" s="20">
        <f t="shared" si="3"/>
        <v>78</v>
      </c>
      <c r="Q15" s="20">
        <f t="shared" si="4"/>
        <v>1</v>
      </c>
    </row>
    <row r="16" spans="1:17" thickBot="1" x14ac:dyDescent="0.3">
      <c r="A16" s="30">
        <v>14</v>
      </c>
      <c r="B16" s="30">
        <v>20539075</v>
      </c>
      <c r="C16" s="31" t="s">
        <v>48</v>
      </c>
      <c r="D16" s="20">
        <v>8</v>
      </c>
      <c r="E16" s="20">
        <v>6</v>
      </c>
      <c r="F16" s="20">
        <v>8</v>
      </c>
      <c r="G16" s="20">
        <v>6</v>
      </c>
      <c r="H16" s="20">
        <v>10</v>
      </c>
      <c r="I16" s="20">
        <v>5</v>
      </c>
      <c r="J16" s="20">
        <v>0</v>
      </c>
      <c r="K16" s="20">
        <f t="shared" si="0"/>
        <v>43</v>
      </c>
      <c r="L16" s="20">
        <v>3</v>
      </c>
      <c r="M16" s="20">
        <v>1</v>
      </c>
      <c r="N16" s="20">
        <f t="shared" si="1"/>
        <v>0</v>
      </c>
      <c r="O16" s="20">
        <f t="shared" si="2"/>
        <v>0</v>
      </c>
      <c r="P16" s="20">
        <f t="shared" si="3"/>
        <v>43</v>
      </c>
      <c r="Q16" s="20">
        <f t="shared" si="4"/>
        <v>0</v>
      </c>
    </row>
    <row r="17" spans="1:17" ht="15" x14ac:dyDescent="0.25">
      <c r="A17" s="23"/>
      <c r="B17" s="27"/>
      <c r="C17" s="24"/>
      <c r="D17" s="23"/>
      <c r="E17" s="23"/>
      <c r="F17" s="23"/>
      <c r="G17" s="23"/>
      <c r="H17" s="23"/>
      <c r="I17" s="23"/>
      <c r="J17" s="23"/>
    </row>
    <row r="18" spans="1:17" thickBot="1" x14ac:dyDescent="0.3">
      <c r="A18" s="23"/>
      <c r="B18" s="26" t="s">
        <v>77</v>
      </c>
      <c r="C18" s="24"/>
      <c r="D18" s="23"/>
      <c r="E18" s="23"/>
      <c r="F18" s="23"/>
      <c r="G18" s="23"/>
      <c r="H18" s="23"/>
      <c r="I18" s="23"/>
      <c r="J18" s="23"/>
    </row>
    <row r="19" spans="1:17" thickBot="1" x14ac:dyDescent="0.3">
      <c r="A19" s="20">
        <v>1</v>
      </c>
      <c r="B19" s="28">
        <v>20538321</v>
      </c>
      <c r="C19" s="22" t="s">
        <v>49</v>
      </c>
      <c r="D19" s="20">
        <v>9</v>
      </c>
      <c r="E19" s="20">
        <v>9</v>
      </c>
      <c r="F19" s="20">
        <v>9</v>
      </c>
      <c r="G19" s="20">
        <v>9</v>
      </c>
      <c r="H19" s="20">
        <v>9</v>
      </c>
      <c r="I19" s="20">
        <v>10</v>
      </c>
      <c r="J19" s="20">
        <v>0</v>
      </c>
      <c r="K19" s="20">
        <f t="shared" si="0"/>
        <v>55</v>
      </c>
      <c r="L19" s="20">
        <v>1</v>
      </c>
      <c r="M19" s="20">
        <v>0</v>
      </c>
      <c r="N19" s="20">
        <f>IF(AND(K19&gt;=53,L19&lt;=5),1,0)</f>
        <v>1</v>
      </c>
      <c r="O19" s="20">
        <f t="shared" si="2"/>
        <v>1</v>
      </c>
      <c r="P19" s="20">
        <f t="shared" si="3"/>
        <v>75</v>
      </c>
      <c r="Q19" s="20">
        <f>IF(P19&gt;=73,1,0)</f>
        <v>1</v>
      </c>
    </row>
    <row r="20" spans="1:17" thickBot="1" x14ac:dyDescent="0.3">
      <c r="A20" s="20">
        <v>2</v>
      </c>
      <c r="B20" s="28">
        <v>20548430</v>
      </c>
      <c r="C20" s="22" t="s">
        <v>50</v>
      </c>
      <c r="D20" s="20">
        <v>6</v>
      </c>
      <c r="E20" s="20">
        <v>8</v>
      </c>
      <c r="F20" s="20">
        <v>6</v>
      </c>
      <c r="G20" s="20">
        <v>6</v>
      </c>
      <c r="H20" s="20">
        <v>8</v>
      </c>
      <c r="I20" s="20">
        <v>10</v>
      </c>
      <c r="J20" s="20">
        <v>0</v>
      </c>
      <c r="K20" s="20">
        <f t="shared" si="0"/>
        <v>44</v>
      </c>
      <c r="L20" s="20">
        <v>2</v>
      </c>
      <c r="M20" s="20">
        <v>0</v>
      </c>
      <c r="N20" s="20">
        <f t="shared" ref="N20:N42" si="5">IF(AND(K20&gt;=53,L20&lt;=5),1,0)</f>
        <v>0</v>
      </c>
      <c r="O20" s="20">
        <f t="shared" si="2"/>
        <v>1</v>
      </c>
      <c r="P20" s="20">
        <f t="shared" si="3"/>
        <v>54</v>
      </c>
      <c r="Q20" s="20">
        <f t="shared" ref="Q20:Q21" si="6">IF(P20&gt;=73,1,0)</f>
        <v>0</v>
      </c>
    </row>
    <row r="21" spans="1:17" thickBot="1" x14ac:dyDescent="0.3">
      <c r="A21" s="20">
        <v>3</v>
      </c>
      <c r="B21" s="28">
        <v>23439401</v>
      </c>
      <c r="C21" s="22" t="s">
        <v>51</v>
      </c>
      <c r="D21" s="20">
        <v>7</v>
      </c>
      <c r="E21" s="20">
        <v>9</v>
      </c>
      <c r="F21" s="20">
        <v>9</v>
      </c>
      <c r="G21" s="20">
        <v>7</v>
      </c>
      <c r="H21" s="20">
        <v>8</v>
      </c>
      <c r="I21" s="20">
        <v>10</v>
      </c>
      <c r="J21" s="20">
        <v>0</v>
      </c>
      <c r="K21" s="20">
        <f t="shared" si="0"/>
        <v>50</v>
      </c>
      <c r="L21" s="20">
        <v>12</v>
      </c>
      <c r="M21" s="20">
        <v>4</v>
      </c>
      <c r="N21" s="20">
        <f t="shared" si="5"/>
        <v>0</v>
      </c>
      <c r="O21" s="20">
        <f t="shared" si="2"/>
        <v>0</v>
      </c>
      <c r="P21" s="20">
        <f t="shared" si="3"/>
        <v>50</v>
      </c>
      <c r="Q21" s="20">
        <f t="shared" si="6"/>
        <v>0</v>
      </c>
    </row>
    <row r="22" spans="1:17" thickBot="1" x14ac:dyDescent="0.3">
      <c r="A22" s="20">
        <v>4</v>
      </c>
      <c r="B22" s="28">
        <v>23439402</v>
      </c>
      <c r="C22" s="22" t="s">
        <v>31</v>
      </c>
      <c r="D22" s="20"/>
      <c r="E22" s="20"/>
      <c r="F22" s="20"/>
      <c r="G22" s="20"/>
      <c r="H22" s="20"/>
      <c r="I22" s="20"/>
      <c r="J22" s="20"/>
      <c r="K22" s="20">
        <f t="shared" si="0"/>
        <v>0</v>
      </c>
      <c r="L22" s="20"/>
      <c r="M22" s="20"/>
      <c r="N22" s="20">
        <f t="shared" si="5"/>
        <v>0</v>
      </c>
      <c r="O22" s="20">
        <f t="shared" si="2"/>
        <v>0</v>
      </c>
      <c r="P22" s="20">
        <f t="shared" si="3"/>
        <v>0</v>
      </c>
      <c r="Q22" s="20" t="s">
        <v>88</v>
      </c>
    </row>
    <row r="23" spans="1:17" thickBot="1" x14ac:dyDescent="0.3">
      <c r="A23" s="20">
        <v>5</v>
      </c>
      <c r="B23" s="28">
        <v>20534895</v>
      </c>
      <c r="C23" s="22" t="s">
        <v>52</v>
      </c>
      <c r="D23" s="20">
        <v>7</v>
      </c>
      <c r="E23" s="20">
        <v>7</v>
      </c>
      <c r="F23" s="20">
        <v>7</v>
      </c>
      <c r="G23" s="20">
        <v>9</v>
      </c>
      <c r="H23" s="20">
        <v>10</v>
      </c>
      <c r="I23" s="20">
        <v>10</v>
      </c>
      <c r="J23" s="20">
        <v>2</v>
      </c>
      <c r="K23" s="20">
        <f t="shared" si="0"/>
        <v>52</v>
      </c>
      <c r="L23" s="20">
        <v>3</v>
      </c>
      <c r="M23" s="20">
        <v>2</v>
      </c>
      <c r="N23" s="20">
        <f t="shared" si="5"/>
        <v>0</v>
      </c>
      <c r="O23" s="20">
        <f t="shared" si="2"/>
        <v>1</v>
      </c>
      <c r="P23" s="20">
        <f t="shared" si="3"/>
        <v>62</v>
      </c>
      <c r="Q23" s="20">
        <f>IF(P23&gt;=73,1,0)</f>
        <v>0</v>
      </c>
    </row>
    <row r="24" spans="1:17" thickBot="1" x14ac:dyDescent="0.3">
      <c r="A24" s="20">
        <v>6</v>
      </c>
      <c r="B24" s="28">
        <v>20538293</v>
      </c>
      <c r="C24" s="22" t="s">
        <v>53</v>
      </c>
      <c r="D24" s="20">
        <v>7</v>
      </c>
      <c r="E24" s="20">
        <v>8</v>
      </c>
      <c r="F24" s="20">
        <v>8</v>
      </c>
      <c r="G24" s="20">
        <v>9</v>
      </c>
      <c r="H24" s="20">
        <v>8</v>
      </c>
      <c r="I24" s="20">
        <v>10</v>
      </c>
      <c r="J24" s="20">
        <v>0</v>
      </c>
      <c r="K24" s="20">
        <f t="shared" si="0"/>
        <v>50</v>
      </c>
      <c r="L24" s="20">
        <v>0</v>
      </c>
      <c r="M24" s="20">
        <v>0</v>
      </c>
      <c r="N24" s="20">
        <f t="shared" si="5"/>
        <v>0</v>
      </c>
      <c r="O24" s="20">
        <f t="shared" si="2"/>
        <v>1</v>
      </c>
      <c r="P24" s="20">
        <f t="shared" si="3"/>
        <v>60</v>
      </c>
      <c r="Q24" s="20">
        <f t="shared" ref="Q24:Q48" si="7">IF(P24&gt;=73,1,0)</f>
        <v>0</v>
      </c>
    </row>
    <row r="25" spans="1:17" thickBot="1" x14ac:dyDescent="0.3">
      <c r="A25" s="20">
        <v>7</v>
      </c>
      <c r="B25" s="28">
        <v>20532127</v>
      </c>
      <c r="C25" s="22" t="s">
        <v>54</v>
      </c>
      <c r="D25" s="20">
        <v>9</v>
      </c>
      <c r="E25" s="20">
        <v>9</v>
      </c>
      <c r="F25" s="20">
        <v>9</v>
      </c>
      <c r="G25" s="20">
        <v>10</v>
      </c>
      <c r="H25" s="20">
        <v>10</v>
      </c>
      <c r="I25" s="20">
        <v>10</v>
      </c>
      <c r="J25" s="20">
        <v>8</v>
      </c>
      <c r="K25" s="20">
        <f t="shared" si="0"/>
        <v>60</v>
      </c>
      <c r="L25" s="20">
        <v>0</v>
      </c>
      <c r="M25" s="20">
        <v>0</v>
      </c>
      <c r="N25" s="20">
        <f t="shared" si="5"/>
        <v>1</v>
      </c>
      <c r="O25" s="20">
        <f t="shared" si="2"/>
        <v>1</v>
      </c>
      <c r="P25" s="20">
        <f t="shared" si="3"/>
        <v>80</v>
      </c>
      <c r="Q25" s="20">
        <f t="shared" si="7"/>
        <v>1</v>
      </c>
    </row>
    <row r="26" spans="1:17" thickBot="1" x14ac:dyDescent="0.3">
      <c r="A26" s="20">
        <v>8</v>
      </c>
      <c r="B26" s="28">
        <v>23291703</v>
      </c>
      <c r="C26" s="22" t="s">
        <v>55</v>
      </c>
      <c r="D26" s="20">
        <v>10</v>
      </c>
      <c r="E26" s="20">
        <v>7</v>
      </c>
      <c r="F26" s="20">
        <v>9</v>
      </c>
      <c r="G26" s="20">
        <v>7</v>
      </c>
      <c r="H26" s="20">
        <v>8</v>
      </c>
      <c r="I26" s="20">
        <v>10</v>
      </c>
      <c r="J26" s="20">
        <v>0</v>
      </c>
      <c r="K26" s="20">
        <f t="shared" si="0"/>
        <v>51</v>
      </c>
      <c r="L26" s="20">
        <v>14</v>
      </c>
      <c r="M26" s="20">
        <v>0</v>
      </c>
      <c r="N26" s="20">
        <f t="shared" si="5"/>
        <v>0</v>
      </c>
      <c r="O26" s="20">
        <f t="shared" si="2"/>
        <v>1</v>
      </c>
      <c r="P26" s="20">
        <f t="shared" si="3"/>
        <v>61</v>
      </c>
      <c r="Q26" s="20">
        <f t="shared" si="7"/>
        <v>0</v>
      </c>
    </row>
    <row r="27" spans="1:17" thickBot="1" x14ac:dyDescent="0.3">
      <c r="A27" s="20">
        <v>9</v>
      </c>
      <c r="B27" s="28">
        <v>20543058</v>
      </c>
      <c r="C27" s="22" t="s">
        <v>56</v>
      </c>
      <c r="D27" s="20">
        <v>10</v>
      </c>
      <c r="E27" s="20">
        <v>9</v>
      </c>
      <c r="F27" s="20">
        <v>9</v>
      </c>
      <c r="G27" s="20">
        <v>9</v>
      </c>
      <c r="H27" s="20">
        <v>10</v>
      </c>
      <c r="I27" s="20">
        <v>9</v>
      </c>
      <c r="J27" s="20">
        <v>2</v>
      </c>
      <c r="K27" s="20">
        <f t="shared" si="0"/>
        <v>58</v>
      </c>
      <c r="L27" s="20">
        <v>2</v>
      </c>
      <c r="M27" s="20">
        <v>1</v>
      </c>
      <c r="N27" s="20">
        <f t="shared" si="5"/>
        <v>1</v>
      </c>
      <c r="O27" s="20">
        <f t="shared" si="2"/>
        <v>1</v>
      </c>
      <c r="P27" s="20">
        <f t="shared" si="3"/>
        <v>78</v>
      </c>
      <c r="Q27" s="20">
        <f t="shared" si="7"/>
        <v>1</v>
      </c>
    </row>
    <row r="28" spans="1:17" thickBot="1" x14ac:dyDescent="0.3">
      <c r="A28" s="20">
        <v>10</v>
      </c>
      <c r="B28" s="28">
        <v>20539209</v>
      </c>
      <c r="C28" s="22" t="s">
        <v>57</v>
      </c>
      <c r="D28" s="20">
        <v>7</v>
      </c>
      <c r="E28" s="20">
        <v>8</v>
      </c>
      <c r="F28" s="20">
        <v>8</v>
      </c>
      <c r="G28" s="20">
        <v>7</v>
      </c>
      <c r="H28" s="20">
        <v>10</v>
      </c>
      <c r="I28" s="20">
        <v>10</v>
      </c>
      <c r="J28" s="20">
        <v>0</v>
      </c>
      <c r="K28" s="20">
        <f t="shared" si="0"/>
        <v>50</v>
      </c>
      <c r="L28" s="20">
        <v>5</v>
      </c>
      <c r="M28" s="20">
        <v>1</v>
      </c>
      <c r="N28" s="20">
        <f t="shared" si="5"/>
        <v>0</v>
      </c>
      <c r="O28" s="20">
        <f t="shared" si="2"/>
        <v>1</v>
      </c>
      <c r="P28" s="20">
        <f t="shared" si="3"/>
        <v>60</v>
      </c>
      <c r="Q28" s="20">
        <f t="shared" si="7"/>
        <v>0</v>
      </c>
    </row>
    <row r="29" spans="1:17" thickBot="1" x14ac:dyDescent="0.3">
      <c r="A29" s="20">
        <v>11</v>
      </c>
      <c r="B29" s="28">
        <v>20539504</v>
      </c>
      <c r="C29" s="22" t="s">
        <v>58</v>
      </c>
      <c r="D29" s="20">
        <v>10</v>
      </c>
      <c r="E29" s="20">
        <v>8</v>
      </c>
      <c r="F29" s="20">
        <v>9</v>
      </c>
      <c r="G29" s="20">
        <v>4</v>
      </c>
      <c r="H29" s="20">
        <v>9</v>
      </c>
      <c r="I29" s="20">
        <v>9</v>
      </c>
      <c r="J29" s="20">
        <v>0</v>
      </c>
      <c r="K29" s="20">
        <f t="shared" si="0"/>
        <v>49</v>
      </c>
      <c r="L29" s="20">
        <v>0</v>
      </c>
      <c r="M29" s="20">
        <v>0</v>
      </c>
      <c r="N29" s="20">
        <f t="shared" si="5"/>
        <v>0</v>
      </c>
      <c r="O29" s="20">
        <f t="shared" si="2"/>
        <v>1</v>
      </c>
      <c r="P29" s="20">
        <f t="shared" si="3"/>
        <v>59</v>
      </c>
      <c r="Q29" s="20">
        <f t="shared" si="7"/>
        <v>0</v>
      </c>
    </row>
    <row r="30" spans="1:17" thickBot="1" x14ac:dyDescent="0.3">
      <c r="A30" s="20">
        <v>12</v>
      </c>
      <c r="B30" s="20">
        <v>20541084</v>
      </c>
      <c r="C30" s="22" t="s">
        <v>59</v>
      </c>
      <c r="D30" s="20">
        <v>8</v>
      </c>
      <c r="E30" s="20">
        <v>6</v>
      </c>
      <c r="F30" s="20">
        <v>10</v>
      </c>
      <c r="G30" s="20">
        <v>8</v>
      </c>
      <c r="H30" s="20">
        <v>9</v>
      </c>
      <c r="I30" s="20">
        <v>10</v>
      </c>
      <c r="J30" s="20">
        <v>0</v>
      </c>
      <c r="K30" s="20">
        <f t="shared" si="0"/>
        <v>51</v>
      </c>
      <c r="L30" s="20">
        <v>0</v>
      </c>
      <c r="M30" s="20">
        <v>0</v>
      </c>
      <c r="N30" s="20">
        <f t="shared" si="5"/>
        <v>0</v>
      </c>
      <c r="O30" s="20">
        <f t="shared" si="2"/>
        <v>1</v>
      </c>
      <c r="P30" s="20">
        <f t="shared" si="3"/>
        <v>61</v>
      </c>
      <c r="Q30" s="20">
        <f t="shared" si="7"/>
        <v>0</v>
      </c>
    </row>
    <row r="31" spans="1:17" thickBot="1" x14ac:dyDescent="0.3">
      <c r="A31" s="20">
        <v>13</v>
      </c>
      <c r="B31" s="20">
        <v>20531776</v>
      </c>
      <c r="C31" s="22" t="s">
        <v>60</v>
      </c>
      <c r="D31" s="20">
        <v>8</v>
      </c>
      <c r="E31" s="20">
        <v>8</v>
      </c>
      <c r="F31" s="20">
        <v>8</v>
      </c>
      <c r="G31" s="20">
        <v>8</v>
      </c>
      <c r="H31" s="20">
        <v>9</v>
      </c>
      <c r="I31" s="20">
        <v>10</v>
      </c>
      <c r="J31" s="20">
        <v>10</v>
      </c>
      <c r="K31" s="20">
        <f t="shared" si="0"/>
        <v>60</v>
      </c>
      <c r="L31" s="20">
        <v>0</v>
      </c>
      <c r="M31" s="20">
        <v>0</v>
      </c>
      <c r="N31" s="20">
        <f t="shared" si="5"/>
        <v>1</v>
      </c>
      <c r="O31" s="20">
        <f t="shared" si="2"/>
        <v>1</v>
      </c>
      <c r="P31" s="20">
        <f t="shared" si="3"/>
        <v>80</v>
      </c>
      <c r="Q31" s="20">
        <f t="shared" si="7"/>
        <v>1</v>
      </c>
    </row>
    <row r="32" spans="1:17" thickBot="1" x14ac:dyDescent="0.3">
      <c r="A32" s="20">
        <v>14</v>
      </c>
      <c r="B32" s="28">
        <v>23439509</v>
      </c>
      <c r="C32" s="22" t="s">
        <v>61</v>
      </c>
      <c r="D32" s="20"/>
      <c r="E32" s="20"/>
      <c r="F32" s="20"/>
      <c r="G32" s="20"/>
      <c r="H32" s="20"/>
      <c r="I32" s="20"/>
      <c r="J32" s="20"/>
      <c r="K32" s="20">
        <f t="shared" si="0"/>
        <v>0</v>
      </c>
      <c r="L32" s="20">
        <v>10</v>
      </c>
      <c r="M32" s="20">
        <v>5</v>
      </c>
      <c r="N32" s="20">
        <f t="shared" si="5"/>
        <v>0</v>
      </c>
      <c r="O32" s="20">
        <f t="shared" si="2"/>
        <v>0</v>
      </c>
      <c r="P32" s="20">
        <f t="shared" si="3"/>
        <v>0</v>
      </c>
      <c r="Q32" s="20">
        <f t="shared" si="7"/>
        <v>0</v>
      </c>
    </row>
    <row r="33" spans="1:17" thickBot="1" x14ac:dyDescent="0.3">
      <c r="A33" s="20">
        <v>15</v>
      </c>
      <c r="B33" s="28">
        <v>20543241</v>
      </c>
      <c r="C33" s="22" t="s">
        <v>62</v>
      </c>
      <c r="D33" s="20">
        <v>8</v>
      </c>
      <c r="E33" s="20">
        <v>8</v>
      </c>
      <c r="F33" s="20">
        <v>9</v>
      </c>
      <c r="G33" s="20">
        <v>6</v>
      </c>
      <c r="H33" s="20">
        <v>8</v>
      </c>
      <c r="I33" s="20">
        <v>10</v>
      </c>
      <c r="J33" s="20">
        <v>4</v>
      </c>
      <c r="K33" s="20">
        <f t="shared" si="0"/>
        <v>53</v>
      </c>
      <c r="L33" s="20">
        <v>3</v>
      </c>
      <c r="M33" s="20">
        <v>2</v>
      </c>
      <c r="N33" s="20">
        <f t="shared" si="5"/>
        <v>1</v>
      </c>
      <c r="O33" s="20">
        <f t="shared" si="2"/>
        <v>1</v>
      </c>
      <c r="P33" s="20">
        <f t="shared" si="3"/>
        <v>73</v>
      </c>
      <c r="Q33" s="20">
        <f t="shared" si="7"/>
        <v>1</v>
      </c>
    </row>
    <row r="34" spans="1:17" thickBot="1" x14ac:dyDescent="0.3">
      <c r="A34" s="20">
        <v>16</v>
      </c>
      <c r="B34" s="28">
        <v>20543356</v>
      </c>
      <c r="C34" s="22" t="s">
        <v>63</v>
      </c>
      <c r="D34" s="20">
        <v>7</v>
      </c>
      <c r="E34" s="20">
        <v>6</v>
      </c>
      <c r="F34" s="20">
        <v>10</v>
      </c>
      <c r="G34" s="20">
        <v>1</v>
      </c>
      <c r="H34" s="20">
        <v>5</v>
      </c>
      <c r="I34" s="20">
        <v>10</v>
      </c>
      <c r="J34" s="20">
        <v>0</v>
      </c>
      <c r="K34" s="20">
        <f t="shared" si="0"/>
        <v>39</v>
      </c>
      <c r="L34" s="20">
        <v>2</v>
      </c>
      <c r="M34" s="20">
        <v>0</v>
      </c>
      <c r="N34" s="20">
        <f t="shared" si="5"/>
        <v>0</v>
      </c>
      <c r="O34" s="20">
        <f t="shared" si="2"/>
        <v>0</v>
      </c>
      <c r="P34" s="20">
        <f t="shared" si="3"/>
        <v>39</v>
      </c>
      <c r="Q34" s="20">
        <f t="shared" si="7"/>
        <v>0</v>
      </c>
    </row>
    <row r="35" spans="1:17" thickBot="1" x14ac:dyDescent="0.3">
      <c r="A35" s="20">
        <v>17</v>
      </c>
      <c r="B35" s="28">
        <v>20535523</v>
      </c>
      <c r="C35" s="22" t="s">
        <v>64</v>
      </c>
      <c r="D35" s="20">
        <v>6</v>
      </c>
      <c r="E35" s="20">
        <v>9</v>
      </c>
      <c r="F35" s="20">
        <v>6</v>
      </c>
      <c r="G35" s="20">
        <v>6</v>
      </c>
      <c r="H35" s="20">
        <v>10</v>
      </c>
      <c r="I35" s="20">
        <v>10</v>
      </c>
      <c r="J35" s="20">
        <v>0</v>
      </c>
      <c r="K35" s="20">
        <f t="shared" si="0"/>
        <v>47</v>
      </c>
      <c r="L35" s="20">
        <v>1</v>
      </c>
      <c r="M35" s="20">
        <v>0</v>
      </c>
      <c r="N35" s="20">
        <f t="shared" si="5"/>
        <v>0</v>
      </c>
      <c r="O35" s="20">
        <f t="shared" si="2"/>
        <v>1</v>
      </c>
      <c r="P35" s="20">
        <f t="shared" si="3"/>
        <v>57</v>
      </c>
      <c r="Q35" s="20">
        <f t="shared" si="7"/>
        <v>0</v>
      </c>
    </row>
    <row r="36" spans="1:17" thickBot="1" x14ac:dyDescent="0.3">
      <c r="A36" s="20">
        <v>18</v>
      </c>
      <c r="B36" s="28">
        <v>20540552</v>
      </c>
      <c r="C36" s="22" t="s">
        <v>65</v>
      </c>
      <c r="D36" s="20">
        <v>8</v>
      </c>
      <c r="E36" s="20">
        <v>8</v>
      </c>
      <c r="F36" s="20">
        <v>9</v>
      </c>
      <c r="G36" s="20">
        <v>8</v>
      </c>
      <c r="H36" s="20">
        <v>10</v>
      </c>
      <c r="I36" s="20">
        <v>10</v>
      </c>
      <c r="J36" s="20">
        <v>6</v>
      </c>
      <c r="K36" s="20">
        <f t="shared" si="0"/>
        <v>59</v>
      </c>
      <c r="L36" s="20">
        <v>2</v>
      </c>
      <c r="M36" s="20">
        <v>0</v>
      </c>
      <c r="N36" s="20">
        <f t="shared" si="5"/>
        <v>1</v>
      </c>
      <c r="O36" s="20">
        <f t="shared" si="2"/>
        <v>1</v>
      </c>
      <c r="P36" s="20">
        <f t="shared" si="3"/>
        <v>79</v>
      </c>
      <c r="Q36" s="20">
        <f t="shared" si="7"/>
        <v>1</v>
      </c>
    </row>
    <row r="37" spans="1:17" thickBot="1" x14ac:dyDescent="0.3">
      <c r="A37" s="20">
        <v>19</v>
      </c>
      <c r="B37" s="28">
        <v>20531907</v>
      </c>
      <c r="C37" s="22" t="s">
        <v>66</v>
      </c>
      <c r="D37" s="20">
        <v>8</v>
      </c>
      <c r="E37" s="20">
        <v>8</v>
      </c>
      <c r="F37" s="20">
        <v>10</v>
      </c>
      <c r="G37" s="20">
        <v>9</v>
      </c>
      <c r="H37" s="20">
        <v>6</v>
      </c>
      <c r="I37" s="20">
        <v>10</v>
      </c>
      <c r="J37" s="20">
        <v>0</v>
      </c>
      <c r="K37" s="20">
        <f t="shared" si="0"/>
        <v>51</v>
      </c>
      <c r="L37" s="20">
        <v>0</v>
      </c>
      <c r="M37" s="20">
        <v>0</v>
      </c>
      <c r="N37" s="20">
        <f t="shared" si="5"/>
        <v>0</v>
      </c>
      <c r="O37" s="20">
        <f t="shared" si="2"/>
        <v>1</v>
      </c>
      <c r="P37" s="20">
        <f t="shared" si="3"/>
        <v>61</v>
      </c>
      <c r="Q37" s="20">
        <f t="shared" si="7"/>
        <v>0</v>
      </c>
    </row>
    <row r="38" spans="1:17" thickBot="1" x14ac:dyDescent="0.3">
      <c r="A38" s="20">
        <v>20</v>
      </c>
      <c r="B38" s="28">
        <v>20544606</v>
      </c>
      <c r="C38" s="22" t="s">
        <v>67</v>
      </c>
      <c r="D38" s="20">
        <v>7</v>
      </c>
      <c r="E38" s="20">
        <v>9</v>
      </c>
      <c r="F38" s="20">
        <v>6</v>
      </c>
      <c r="G38" s="20">
        <v>9</v>
      </c>
      <c r="H38" s="20">
        <v>5</v>
      </c>
      <c r="I38" s="20">
        <v>10</v>
      </c>
      <c r="J38" s="20">
        <v>0</v>
      </c>
      <c r="K38" s="20">
        <f t="shared" si="0"/>
        <v>46</v>
      </c>
      <c r="L38" s="20">
        <v>1</v>
      </c>
      <c r="M38" s="20">
        <v>2</v>
      </c>
      <c r="N38" s="20">
        <f t="shared" si="5"/>
        <v>0</v>
      </c>
      <c r="O38" s="20">
        <f t="shared" si="2"/>
        <v>1</v>
      </c>
      <c r="P38" s="20">
        <f t="shared" si="3"/>
        <v>56</v>
      </c>
      <c r="Q38" s="20">
        <f t="shared" si="7"/>
        <v>0</v>
      </c>
    </row>
    <row r="39" spans="1:17" thickBot="1" x14ac:dyDescent="0.3">
      <c r="A39" s="20">
        <v>21</v>
      </c>
      <c r="B39" s="28">
        <v>23440213</v>
      </c>
      <c r="C39" s="22" t="s">
        <v>68</v>
      </c>
      <c r="D39" s="20">
        <v>6</v>
      </c>
      <c r="E39" s="20">
        <v>8</v>
      </c>
      <c r="F39" s="20">
        <v>9</v>
      </c>
      <c r="G39" s="20">
        <v>8</v>
      </c>
      <c r="H39" s="20">
        <v>9</v>
      </c>
      <c r="I39" s="20">
        <v>9</v>
      </c>
      <c r="J39" s="20">
        <v>0</v>
      </c>
      <c r="K39" s="20">
        <f t="shared" si="0"/>
        <v>49</v>
      </c>
      <c r="L39" s="20">
        <v>4</v>
      </c>
      <c r="M39" s="20">
        <v>1</v>
      </c>
      <c r="N39" s="20">
        <f t="shared" si="5"/>
        <v>0</v>
      </c>
      <c r="O39" s="20">
        <f t="shared" si="2"/>
        <v>1</v>
      </c>
      <c r="P39" s="20">
        <f t="shared" si="3"/>
        <v>59</v>
      </c>
      <c r="Q39" s="20">
        <f t="shared" si="7"/>
        <v>0</v>
      </c>
    </row>
    <row r="40" spans="1:17" thickBot="1" x14ac:dyDescent="0.3">
      <c r="A40" s="20">
        <v>22</v>
      </c>
      <c r="B40" s="28">
        <v>20533223</v>
      </c>
      <c r="C40" s="22" t="s">
        <v>69</v>
      </c>
      <c r="D40" s="20">
        <v>6</v>
      </c>
      <c r="E40" s="20">
        <v>7</v>
      </c>
      <c r="F40" s="20">
        <v>6</v>
      </c>
      <c r="G40" s="20">
        <v>3</v>
      </c>
      <c r="H40" s="20">
        <v>9</v>
      </c>
      <c r="I40" s="20">
        <v>9</v>
      </c>
      <c r="J40" s="20">
        <v>0</v>
      </c>
      <c r="K40" s="20">
        <f t="shared" si="0"/>
        <v>40</v>
      </c>
      <c r="L40" s="20">
        <v>2</v>
      </c>
      <c r="M40" s="20">
        <v>1</v>
      </c>
      <c r="N40" s="20">
        <f t="shared" si="5"/>
        <v>0</v>
      </c>
      <c r="O40" s="20">
        <f t="shared" si="2"/>
        <v>0</v>
      </c>
      <c r="P40" s="20">
        <f t="shared" si="3"/>
        <v>40</v>
      </c>
      <c r="Q40" s="20">
        <f t="shared" si="7"/>
        <v>0</v>
      </c>
    </row>
    <row r="41" spans="1:17" thickBot="1" x14ac:dyDescent="0.3">
      <c r="A41" s="20">
        <v>23</v>
      </c>
      <c r="B41" s="28">
        <v>20536276</v>
      </c>
      <c r="C41" s="22" t="s">
        <v>70</v>
      </c>
      <c r="D41" s="20">
        <v>7</v>
      </c>
      <c r="E41" s="20">
        <v>6</v>
      </c>
      <c r="F41" s="20">
        <v>9</v>
      </c>
      <c r="G41" s="20">
        <v>8</v>
      </c>
      <c r="H41" s="20">
        <v>6</v>
      </c>
      <c r="I41" s="20">
        <v>10</v>
      </c>
      <c r="J41" s="20">
        <v>0</v>
      </c>
      <c r="K41" s="20">
        <f t="shared" si="0"/>
        <v>46</v>
      </c>
      <c r="L41" s="20">
        <v>0</v>
      </c>
      <c r="M41" s="20">
        <v>2</v>
      </c>
      <c r="N41" s="20">
        <f t="shared" si="5"/>
        <v>0</v>
      </c>
      <c r="O41" s="20">
        <f t="shared" si="2"/>
        <v>1</v>
      </c>
      <c r="P41" s="20">
        <f t="shared" si="3"/>
        <v>56</v>
      </c>
      <c r="Q41" s="20">
        <f t="shared" si="7"/>
        <v>0</v>
      </c>
    </row>
    <row r="42" spans="1:17" thickBot="1" x14ac:dyDescent="0.3">
      <c r="A42" s="20">
        <v>24</v>
      </c>
      <c r="B42" s="28">
        <v>23440315</v>
      </c>
      <c r="C42" s="22" t="s">
        <v>71</v>
      </c>
      <c r="D42" s="20">
        <v>9</v>
      </c>
      <c r="E42" s="20">
        <v>8</v>
      </c>
      <c r="F42" s="20">
        <v>9</v>
      </c>
      <c r="G42" s="20">
        <v>1</v>
      </c>
      <c r="H42" s="20">
        <v>4</v>
      </c>
      <c r="I42" s="20">
        <v>9</v>
      </c>
      <c r="J42" s="20">
        <v>0</v>
      </c>
      <c r="K42" s="20">
        <f t="shared" si="0"/>
        <v>40</v>
      </c>
      <c r="L42" s="20">
        <v>13</v>
      </c>
      <c r="M42" s="20">
        <v>2</v>
      </c>
      <c r="N42" s="20">
        <f t="shared" si="5"/>
        <v>0</v>
      </c>
      <c r="O42" s="20">
        <f t="shared" si="2"/>
        <v>0</v>
      </c>
      <c r="P42" s="20">
        <f t="shared" si="3"/>
        <v>40</v>
      </c>
      <c r="Q42" s="20">
        <f t="shared" si="7"/>
        <v>0</v>
      </c>
    </row>
    <row r="43" spans="1:17" ht="15" x14ac:dyDescent="0.25">
      <c r="B43"/>
      <c r="C43"/>
      <c r="D43"/>
      <c r="E43"/>
      <c r="F43"/>
      <c r="G43"/>
      <c r="H43"/>
      <c r="I43"/>
    </row>
    <row r="44" spans="1:17" thickBot="1" x14ac:dyDescent="0.3">
      <c r="B44" s="32" t="s">
        <v>72</v>
      </c>
      <c r="C44"/>
      <c r="D44"/>
      <c r="E44"/>
      <c r="F44"/>
      <c r="G44"/>
      <c r="H44"/>
      <c r="I44"/>
    </row>
    <row r="45" spans="1:17" thickBot="1" x14ac:dyDescent="0.3">
      <c r="A45" s="20">
        <v>1</v>
      </c>
      <c r="B45" s="28">
        <v>20547200</v>
      </c>
      <c r="C45" s="22" t="s">
        <v>73</v>
      </c>
      <c r="D45" s="20">
        <v>10</v>
      </c>
      <c r="E45" s="20">
        <v>9</v>
      </c>
      <c r="F45" s="20">
        <v>10</v>
      </c>
      <c r="G45" s="20">
        <v>10</v>
      </c>
      <c r="H45" s="20">
        <v>10</v>
      </c>
      <c r="I45" s="20">
        <v>10</v>
      </c>
      <c r="J45" s="20">
        <v>10</v>
      </c>
      <c r="K45" s="20">
        <f t="shared" si="0"/>
        <v>60</v>
      </c>
      <c r="L45" s="20">
        <v>0</v>
      </c>
      <c r="M45" s="20">
        <v>0</v>
      </c>
      <c r="N45" s="20">
        <f>IF(AND(K45&gt;=53,L45&lt;=5),1,0)</f>
        <v>1</v>
      </c>
      <c r="O45" s="20">
        <f t="shared" si="2"/>
        <v>1</v>
      </c>
      <c r="P45" s="20">
        <f t="shared" si="3"/>
        <v>80</v>
      </c>
      <c r="Q45" s="20">
        <f t="shared" si="7"/>
        <v>1</v>
      </c>
    </row>
    <row r="46" spans="1:17" thickBot="1" x14ac:dyDescent="0.3">
      <c r="A46" s="20">
        <v>2</v>
      </c>
      <c r="B46" s="20">
        <v>20535022</v>
      </c>
      <c r="C46" s="22" t="s">
        <v>74</v>
      </c>
      <c r="D46" s="20">
        <v>9</v>
      </c>
      <c r="E46" s="20">
        <v>8</v>
      </c>
      <c r="F46" s="20">
        <v>8</v>
      </c>
      <c r="G46" s="20">
        <v>6</v>
      </c>
      <c r="H46" s="20">
        <v>10</v>
      </c>
      <c r="I46" s="20">
        <v>10</v>
      </c>
      <c r="J46" s="20">
        <v>10</v>
      </c>
      <c r="K46" s="20">
        <f t="shared" si="0"/>
        <v>60</v>
      </c>
      <c r="L46" s="20">
        <v>2</v>
      </c>
      <c r="M46" s="20">
        <v>0</v>
      </c>
      <c r="N46" s="20">
        <f t="shared" ref="N46:N48" si="8">IF(AND(K46&gt;=53,L46&lt;=5),1,0)</f>
        <v>1</v>
      </c>
      <c r="O46" s="20">
        <f t="shared" si="2"/>
        <v>1</v>
      </c>
      <c r="P46" s="20">
        <f t="shared" si="3"/>
        <v>80</v>
      </c>
      <c r="Q46" s="20">
        <f t="shared" si="7"/>
        <v>1</v>
      </c>
    </row>
    <row r="47" spans="1:17" thickBot="1" x14ac:dyDescent="0.3">
      <c r="A47" s="20">
        <v>3</v>
      </c>
      <c r="B47" s="20">
        <v>20537708</v>
      </c>
      <c r="C47" s="22" t="s">
        <v>75</v>
      </c>
      <c r="D47" s="20">
        <v>10</v>
      </c>
      <c r="E47" s="20">
        <v>8</v>
      </c>
      <c r="F47" s="20">
        <v>9</v>
      </c>
      <c r="G47" s="20">
        <v>10</v>
      </c>
      <c r="H47" s="20">
        <v>10</v>
      </c>
      <c r="I47" s="20">
        <v>9</v>
      </c>
      <c r="J47" s="20">
        <v>10</v>
      </c>
      <c r="K47" s="20">
        <f t="shared" si="0"/>
        <v>60</v>
      </c>
      <c r="L47" s="20">
        <v>2</v>
      </c>
      <c r="M47" s="20">
        <v>1</v>
      </c>
      <c r="N47" s="20">
        <f t="shared" si="8"/>
        <v>1</v>
      </c>
      <c r="O47" s="20">
        <f t="shared" si="2"/>
        <v>1</v>
      </c>
      <c r="P47" s="20">
        <f t="shared" si="3"/>
        <v>80</v>
      </c>
      <c r="Q47" s="20">
        <f t="shared" si="7"/>
        <v>1</v>
      </c>
    </row>
    <row r="48" spans="1:17" thickBot="1" x14ac:dyDescent="0.3">
      <c r="A48" s="20">
        <v>4</v>
      </c>
      <c r="B48" s="20">
        <v>20537801</v>
      </c>
      <c r="C48" s="22" t="s">
        <v>76</v>
      </c>
      <c r="D48" s="20">
        <v>9</v>
      </c>
      <c r="E48" s="20">
        <v>10</v>
      </c>
      <c r="F48" s="20">
        <v>9</v>
      </c>
      <c r="G48" s="20">
        <v>0</v>
      </c>
      <c r="H48" s="20">
        <v>10</v>
      </c>
      <c r="I48" s="20">
        <v>9</v>
      </c>
      <c r="J48" s="20">
        <v>6</v>
      </c>
      <c r="K48" s="20">
        <f t="shared" si="0"/>
        <v>53</v>
      </c>
      <c r="L48" s="20">
        <v>5</v>
      </c>
      <c r="M48" s="20">
        <v>1</v>
      </c>
      <c r="N48" s="20">
        <f t="shared" si="8"/>
        <v>1</v>
      </c>
      <c r="O48" s="20">
        <f t="shared" si="2"/>
        <v>0</v>
      </c>
      <c r="P48" s="20">
        <f t="shared" si="3"/>
        <v>63</v>
      </c>
      <c r="Q48" s="20">
        <f t="shared" si="7"/>
        <v>0</v>
      </c>
    </row>
    <row r="49" spans="4:17" ht="15" x14ac:dyDescent="0.25">
      <c r="D49"/>
      <c r="E49"/>
      <c r="F49"/>
      <c r="G49"/>
      <c r="H49"/>
      <c r="I49"/>
    </row>
    <row r="50" spans="4:17" ht="15" x14ac:dyDescent="0.25">
      <c r="D50"/>
      <c r="E50"/>
      <c r="F50"/>
      <c r="G50"/>
      <c r="H50"/>
      <c r="I50"/>
    </row>
    <row r="51" spans="4:17" ht="15" x14ac:dyDescent="0.25">
      <c r="D51"/>
      <c r="E51"/>
      <c r="F51"/>
      <c r="G51"/>
      <c r="H51"/>
      <c r="I51"/>
    </row>
    <row r="52" spans="4:17" ht="15" x14ac:dyDescent="0.25">
      <c r="D52" s="14"/>
      <c r="F52" s="14"/>
      <c r="G52" s="14"/>
      <c r="H52" s="14"/>
      <c r="I52" s="14"/>
    </row>
    <row r="53" spans="4:17" ht="15" x14ac:dyDescent="0.25">
      <c r="D53" s="14"/>
      <c r="F53" s="14"/>
      <c r="G53" s="14"/>
      <c r="H53" s="14"/>
      <c r="I53" s="14"/>
    </row>
    <row r="54" spans="4:17" ht="15" x14ac:dyDescent="0.25">
      <c r="D54" s="10" t="s">
        <v>1</v>
      </c>
      <c r="E54" s="11" t="s">
        <v>2</v>
      </c>
      <c r="F54" s="10" t="s">
        <v>3</v>
      </c>
      <c r="G54" s="10" t="s">
        <v>4</v>
      </c>
      <c r="H54" s="12" t="s">
        <v>5</v>
      </c>
      <c r="I54" s="13" t="s">
        <v>6</v>
      </c>
      <c r="J54" s="4" t="s">
        <v>7</v>
      </c>
      <c r="K54" s="2" t="s">
        <v>8</v>
      </c>
      <c r="L54" s="3" t="s">
        <v>9</v>
      </c>
      <c r="M54" s="3" t="s">
        <v>10</v>
      </c>
      <c r="N54" s="3" t="s">
        <v>11</v>
      </c>
      <c r="O54" s="3" t="s">
        <v>12</v>
      </c>
      <c r="P54" s="3" t="s">
        <v>13</v>
      </c>
      <c r="Q54" s="3" t="s">
        <v>14</v>
      </c>
    </row>
    <row r="55" spans="4:17" ht="15" x14ac:dyDescent="0.25">
      <c r="D55" s="10" t="s">
        <v>15</v>
      </c>
      <c r="E55" s="11" t="s">
        <v>16</v>
      </c>
      <c r="F55" s="10" t="s">
        <v>17</v>
      </c>
      <c r="G55" s="10" t="s">
        <v>18</v>
      </c>
      <c r="H55" s="12" t="s">
        <v>19</v>
      </c>
      <c r="I55" s="13" t="s">
        <v>20</v>
      </c>
      <c r="J55" s="4" t="s">
        <v>21</v>
      </c>
      <c r="K55" s="2" t="s">
        <v>22</v>
      </c>
      <c r="L55" s="3" t="s">
        <v>23</v>
      </c>
      <c r="M55" s="3" t="s">
        <v>24</v>
      </c>
      <c r="N55" s="3" t="s">
        <v>25</v>
      </c>
      <c r="O55" s="3" t="s">
        <v>26</v>
      </c>
      <c r="P55" s="3" t="s">
        <v>27</v>
      </c>
      <c r="Q55" s="3" t="s">
        <v>28</v>
      </c>
    </row>
    <row r="56" spans="4:17" ht="15" x14ac:dyDescent="0.25">
      <c r="D56" s="15"/>
      <c r="E56" s="16"/>
      <c r="F56" s="15"/>
      <c r="G56" s="17"/>
      <c r="H56" s="18"/>
      <c r="I56" s="19"/>
      <c r="J56" s="5"/>
      <c r="K56" s="6"/>
      <c r="L56" s="7"/>
      <c r="M56" s="7"/>
      <c r="N56" s="7"/>
      <c r="O56" s="7"/>
      <c r="P56" s="8"/>
      <c r="Q56" s="8"/>
    </row>
    <row r="57" spans="4:17" ht="15" x14ac:dyDescent="0.25">
      <c r="D57" s="14"/>
      <c r="F57" s="14"/>
      <c r="G57" s="14"/>
      <c r="H57" s="14"/>
      <c r="I57" s="14"/>
    </row>
    <row r="58" spans="4:17" ht="15" x14ac:dyDescent="0.25">
      <c r="D58" s="14"/>
      <c r="F58" s="14"/>
      <c r="G58" s="14"/>
      <c r="H58" s="14"/>
      <c r="I58" s="14"/>
    </row>
    <row r="59" spans="4:17" ht="15" x14ac:dyDescent="0.25">
      <c r="D59" s="14"/>
      <c r="F59" s="14"/>
      <c r="G59" s="14"/>
      <c r="H59" s="14"/>
      <c r="I59" s="14"/>
    </row>
    <row r="60" spans="4:17" ht="15" x14ac:dyDescent="0.25">
      <c r="D60" s="14"/>
      <c r="F60" s="14"/>
      <c r="G60" s="14"/>
      <c r="H60" s="14"/>
      <c r="I60" s="14"/>
    </row>
    <row r="61" spans="4:17" ht="15" x14ac:dyDescent="0.25">
      <c r="D61" s="14"/>
      <c r="F61" s="14"/>
      <c r="G61" s="14"/>
      <c r="H61" s="14"/>
      <c r="I61" s="14"/>
    </row>
    <row r="62" spans="4:17" ht="15" x14ac:dyDescent="0.25">
      <c r="D62" s="14"/>
      <c r="F62" s="14"/>
      <c r="G62" s="14"/>
      <c r="H62" s="14"/>
      <c r="I62" s="14"/>
    </row>
    <row r="63" spans="4:17" ht="15" x14ac:dyDescent="0.25">
      <c r="D63" s="14"/>
      <c r="F63" s="14"/>
      <c r="G63" s="14"/>
      <c r="H63" s="14"/>
      <c r="I63" s="14"/>
    </row>
    <row r="64" spans="4:17" ht="15" x14ac:dyDescent="0.25">
      <c r="D64" s="14"/>
      <c r="F64" s="14"/>
      <c r="G64" s="14"/>
      <c r="H64" s="14"/>
      <c r="I64" s="14"/>
    </row>
    <row r="65" spans="4:9" ht="15" x14ac:dyDescent="0.25">
      <c r="D65" s="14"/>
      <c r="F65" s="14"/>
      <c r="G65" s="14"/>
      <c r="H65" s="14"/>
      <c r="I65" s="14"/>
    </row>
    <row r="66" spans="4:9" ht="15" x14ac:dyDescent="0.25">
      <c r="D66" s="14"/>
      <c r="F66" s="14"/>
      <c r="G66" s="14"/>
      <c r="H66" s="14"/>
      <c r="I66" s="14"/>
    </row>
    <row r="67" spans="4:9" ht="15" x14ac:dyDescent="0.25">
      <c r="D67" s="14"/>
      <c r="F67" s="14"/>
      <c r="G67" s="14"/>
      <c r="H67" s="14"/>
      <c r="I67" s="14"/>
    </row>
    <row r="68" spans="4:9" ht="15" x14ac:dyDescent="0.25">
      <c r="D68" s="14"/>
      <c r="F68" s="14"/>
      <c r="G68" s="14"/>
      <c r="H68" s="14"/>
      <c r="I68" s="14"/>
    </row>
    <row r="69" spans="4:9" ht="15" x14ac:dyDescent="0.25">
      <c r="D69" s="14"/>
      <c r="F69" s="14"/>
      <c r="G69" s="14"/>
      <c r="H69" s="14"/>
      <c r="I69" s="14"/>
    </row>
    <row r="70" spans="4:9" ht="15" x14ac:dyDescent="0.25">
      <c r="D70" s="14"/>
      <c r="F70" s="14"/>
      <c r="G70" s="14"/>
      <c r="H70" s="14"/>
      <c r="I70" s="14"/>
    </row>
    <row r="71" spans="4:9" ht="15" x14ac:dyDescent="0.25">
      <c r="D71" s="14"/>
      <c r="F71" s="14"/>
      <c r="G71" s="14"/>
      <c r="H71" s="14"/>
      <c r="I71" s="14"/>
    </row>
    <row r="72" spans="4:9" ht="15" x14ac:dyDescent="0.25">
      <c r="D72" s="14"/>
      <c r="F72" s="14"/>
      <c r="G72" s="14"/>
      <c r="H72" s="14"/>
      <c r="I72" s="14"/>
    </row>
    <row r="73" spans="4:9" ht="15" x14ac:dyDescent="0.25">
      <c r="D73" s="14"/>
      <c r="F73" s="14"/>
      <c r="G73" s="14"/>
      <c r="H73" s="14"/>
      <c r="I73" s="14"/>
    </row>
    <row r="74" spans="4:9" ht="15" x14ac:dyDescent="0.25">
      <c r="D74" s="14"/>
      <c r="F74" s="14"/>
      <c r="G74" s="14"/>
      <c r="H74" s="14"/>
      <c r="I74" s="14"/>
    </row>
    <row r="75" spans="4:9" ht="15" x14ac:dyDescent="0.25">
      <c r="D75" s="14"/>
      <c r="F75" s="14"/>
      <c r="G75" s="14"/>
      <c r="H75" s="14"/>
      <c r="I75" s="14"/>
    </row>
    <row r="76" spans="4:9" ht="15" x14ac:dyDescent="0.25">
      <c r="D76" s="14"/>
      <c r="F76" s="14"/>
      <c r="G76" s="14"/>
      <c r="H76" s="14"/>
      <c r="I76" s="14"/>
    </row>
    <row r="77" spans="4:9" ht="15" x14ac:dyDescent="0.25">
      <c r="D77" s="14"/>
      <c r="F77" s="14"/>
      <c r="G77" s="14"/>
      <c r="H77" s="14"/>
      <c r="I77" s="14"/>
    </row>
    <row r="78" spans="4:9" ht="15" x14ac:dyDescent="0.25">
      <c r="D78" s="14"/>
      <c r="F78" s="14"/>
      <c r="G78" s="14"/>
      <c r="H78" s="14"/>
      <c r="I78" s="14"/>
    </row>
    <row r="79" spans="4:9" ht="15" x14ac:dyDescent="0.25">
      <c r="D79" s="14"/>
      <c r="F79" s="14"/>
      <c r="G79" s="14"/>
      <c r="H79" s="14"/>
      <c r="I79" s="14"/>
    </row>
    <row r="80" spans="4:9" ht="15" x14ac:dyDescent="0.25">
      <c r="D80" s="14"/>
      <c r="F80" s="14"/>
      <c r="G80" s="14"/>
      <c r="H80" s="14"/>
      <c r="I80" s="14"/>
    </row>
    <row r="81" spans="4:9" ht="15" x14ac:dyDescent="0.25">
      <c r="D81" s="14"/>
      <c r="F81" s="14"/>
      <c r="G81" s="14"/>
      <c r="H81" s="14"/>
      <c r="I81" s="14"/>
    </row>
    <row r="82" spans="4:9" ht="15" x14ac:dyDescent="0.25">
      <c r="D82" s="14"/>
      <c r="F82" s="14"/>
      <c r="G82" s="14"/>
      <c r="H82" s="14"/>
      <c r="I82" s="14"/>
    </row>
    <row r="83" spans="4:9" ht="15" x14ac:dyDescent="0.25">
      <c r="D83" s="14"/>
      <c r="F83" s="14"/>
      <c r="G83" s="14"/>
      <c r="H83" s="14"/>
      <c r="I83" s="14"/>
    </row>
    <row r="84" spans="4:9" ht="15" x14ac:dyDescent="0.25">
      <c r="D84" s="14"/>
      <c r="F84" s="14"/>
      <c r="G84" s="14"/>
      <c r="H84" s="14"/>
      <c r="I84" s="14"/>
    </row>
    <row r="85" spans="4:9" ht="15" x14ac:dyDescent="0.25">
      <c r="D85" s="14"/>
      <c r="F85" s="14"/>
      <c r="G85" s="14"/>
      <c r="H85" s="14"/>
      <c r="I85" s="14"/>
    </row>
    <row r="86" spans="4:9" ht="15" x14ac:dyDescent="0.25">
      <c r="D86" s="14"/>
      <c r="F86" s="14"/>
      <c r="G86" s="14"/>
      <c r="H86" s="14"/>
      <c r="I86" s="14"/>
    </row>
    <row r="87" spans="4:9" ht="15" x14ac:dyDescent="0.25">
      <c r="D87" s="14"/>
      <c r="F87" s="14"/>
      <c r="G87" s="14"/>
      <c r="H87" s="14"/>
      <c r="I87" s="14"/>
    </row>
    <row r="88" spans="4:9" ht="15" x14ac:dyDescent="0.25">
      <c r="D88" s="14"/>
      <c r="F88" s="14"/>
      <c r="G88" s="14"/>
      <c r="H88" s="14"/>
      <c r="I88" s="14"/>
    </row>
    <row r="89" spans="4:9" ht="15" x14ac:dyDescent="0.25">
      <c r="D89" s="14"/>
      <c r="F89" s="14"/>
      <c r="G89" s="14"/>
      <c r="H89" s="14"/>
      <c r="I89" s="14"/>
    </row>
    <row r="90" spans="4:9" ht="15" x14ac:dyDescent="0.25">
      <c r="D90" s="14"/>
      <c r="F90" s="14"/>
      <c r="G90" s="14"/>
      <c r="H90" s="14"/>
      <c r="I90" s="14"/>
    </row>
    <row r="91" spans="4:9" ht="15" x14ac:dyDescent="0.25">
      <c r="D91" s="14"/>
      <c r="F91" s="14"/>
      <c r="G91" s="14"/>
      <c r="H91" s="14"/>
      <c r="I91" s="14"/>
    </row>
    <row r="92" spans="4:9" ht="15" x14ac:dyDescent="0.25">
      <c r="D92" s="14"/>
      <c r="F92" s="14"/>
      <c r="G92" s="14"/>
      <c r="H92" s="14"/>
      <c r="I92" s="14"/>
    </row>
    <row r="93" spans="4:9" ht="15" x14ac:dyDescent="0.25">
      <c r="D93" s="14"/>
      <c r="F93" s="14"/>
      <c r="G93" s="14"/>
      <c r="H93" s="14"/>
      <c r="I93" s="14"/>
    </row>
    <row r="94" spans="4:9" ht="15" x14ac:dyDescent="0.25">
      <c r="D94" s="14"/>
      <c r="F94" s="14"/>
      <c r="G94" s="14"/>
      <c r="H94" s="14"/>
      <c r="I94" s="14"/>
    </row>
    <row r="95" spans="4:9" ht="15" x14ac:dyDescent="0.25">
      <c r="D95" s="14"/>
      <c r="F95" s="14"/>
      <c r="G95" s="14"/>
      <c r="H95" s="14"/>
      <c r="I95" s="14"/>
    </row>
    <row r="96" spans="4:9" ht="15" x14ac:dyDescent="0.25">
      <c r="D96" s="14"/>
      <c r="F96" s="14"/>
      <c r="G96" s="14"/>
      <c r="H96" s="14"/>
      <c r="I96" s="14"/>
    </row>
    <row r="97" spans="4:9" ht="15" x14ac:dyDescent="0.25">
      <c r="D97" s="14"/>
      <c r="F97" s="14"/>
      <c r="G97" s="14"/>
      <c r="H97" s="14"/>
      <c r="I97" s="14"/>
    </row>
    <row r="98" spans="4:9" ht="15" x14ac:dyDescent="0.25">
      <c r="D98" s="14"/>
      <c r="F98" s="14"/>
      <c r="G98" s="14"/>
      <c r="H98" s="14"/>
      <c r="I98" s="14"/>
    </row>
    <row r="99" spans="4:9" ht="15" x14ac:dyDescent="0.25">
      <c r="D99" s="14"/>
      <c r="F99" s="14"/>
      <c r="G99" s="14"/>
      <c r="H99" s="14"/>
      <c r="I99" s="14"/>
    </row>
    <row r="100" spans="4:9" ht="15" x14ac:dyDescent="0.25">
      <c r="D100" s="14"/>
      <c r="F100" s="14"/>
      <c r="G100" s="14"/>
      <c r="H100" s="14"/>
      <c r="I100" s="14"/>
    </row>
    <row r="101" spans="4:9" ht="15" x14ac:dyDescent="0.25">
      <c r="D101" s="14"/>
      <c r="F101" s="14"/>
      <c r="G101" s="14"/>
      <c r="H101" s="14"/>
      <c r="I101" s="14"/>
    </row>
    <row r="102" spans="4:9" ht="15" x14ac:dyDescent="0.25">
      <c r="D102" s="14"/>
      <c r="F102" s="14"/>
      <c r="G102" s="14"/>
      <c r="H102" s="14"/>
      <c r="I102" s="14"/>
    </row>
    <row r="103" spans="4:9" ht="15" x14ac:dyDescent="0.25">
      <c r="D103" s="14"/>
      <c r="F103" s="14"/>
      <c r="G103" s="14"/>
      <c r="H103" s="14"/>
      <c r="I103" s="14"/>
    </row>
    <row r="104" spans="4:9" ht="15" x14ac:dyDescent="0.25">
      <c r="D104" s="14"/>
      <c r="F104" s="14"/>
      <c r="G104" s="14"/>
      <c r="H104" s="14"/>
      <c r="I104" s="14"/>
    </row>
    <row r="105" spans="4:9" ht="15" x14ac:dyDescent="0.25">
      <c r="D105" s="14"/>
      <c r="F105" s="14"/>
      <c r="G105" s="14"/>
      <c r="H105" s="14"/>
      <c r="I105" s="14"/>
    </row>
    <row r="106" spans="4:9" ht="15" x14ac:dyDescent="0.25">
      <c r="D106" s="14"/>
      <c r="F106" s="14"/>
      <c r="G106" s="14"/>
      <c r="H106" s="14"/>
      <c r="I106" s="14"/>
    </row>
    <row r="107" spans="4:9" ht="15" x14ac:dyDescent="0.25">
      <c r="D107" s="14"/>
      <c r="F107" s="14"/>
      <c r="G107" s="14"/>
      <c r="H107" s="14"/>
      <c r="I107" s="14"/>
    </row>
    <row r="108" spans="4:9" ht="15" x14ac:dyDescent="0.25">
      <c r="D108" s="14"/>
      <c r="F108" s="14"/>
      <c r="G108" s="14"/>
      <c r="H108" s="14"/>
      <c r="I108" s="14"/>
    </row>
    <row r="109" spans="4:9" ht="15" x14ac:dyDescent="0.25">
      <c r="D109" s="14"/>
      <c r="F109" s="14"/>
      <c r="G109" s="14"/>
      <c r="H109" s="14"/>
      <c r="I109" s="14"/>
    </row>
    <row r="110" spans="4:9" ht="15" x14ac:dyDescent="0.25">
      <c r="D110" s="14"/>
      <c r="F110" s="14"/>
      <c r="G110" s="14"/>
      <c r="H110" s="14"/>
      <c r="I110" s="14"/>
    </row>
    <row r="111" spans="4:9" ht="15" x14ac:dyDescent="0.25">
      <c r="D111" s="14"/>
      <c r="F111" s="14"/>
      <c r="G111" s="14"/>
      <c r="H111" s="14"/>
      <c r="I111" s="14"/>
    </row>
    <row r="112" spans="4:9" ht="15" x14ac:dyDescent="0.25">
      <c r="D112" s="14"/>
      <c r="F112" s="14"/>
      <c r="G112" s="14"/>
      <c r="H112" s="14"/>
      <c r="I112" s="14"/>
    </row>
    <row r="113" spans="4:9" ht="15" x14ac:dyDescent="0.25">
      <c r="D113" s="14"/>
      <c r="F113" s="14"/>
      <c r="G113" s="14"/>
      <c r="H113" s="14"/>
      <c r="I113" s="14"/>
    </row>
    <row r="114" spans="4:9" ht="15" x14ac:dyDescent="0.25">
      <c r="D114" s="14"/>
      <c r="F114" s="14"/>
      <c r="G114" s="14"/>
      <c r="H114" s="14"/>
      <c r="I114" s="14"/>
    </row>
    <row r="115" spans="4:9" ht="15" x14ac:dyDescent="0.25">
      <c r="D115" s="14"/>
      <c r="F115" s="14"/>
      <c r="G115" s="14"/>
      <c r="H115" s="14"/>
      <c r="I115" s="14"/>
    </row>
    <row r="116" spans="4:9" ht="15" x14ac:dyDescent="0.25">
      <c r="D116" s="14"/>
      <c r="F116" s="14"/>
      <c r="G116" s="14"/>
      <c r="H116" s="14"/>
      <c r="I116" s="14"/>
    </row>
    <row r="117" spans="4:9" ht="15" x14ac:dyDescent="0.25">
      <c r="D117" s="14"/>
      <c r="F117" s="14"/>
      <c r="G117" s="14"/>
      <c r="H117" s="14"/>
      <c r="I117" s="14"/>
    </row>
    <row r="118" spans="4:9" ht="15" x14ac:dyDescent="0.25">
      <c r="D118" s="14"/>
      <c r="F118" s="14"/>
      <c r="G118" s="14"/>
      <c r="H118" s="14"/>
      <c r="I118" s="14"/>
    </row>
    <row r="119" spans="4:9" ht="15" x14ac:dyDescent="0.25">
      <c r="D119" s="14"/>
      <c r="F119" s="14"/>
      <c r="G119" s="14"/>
      <c r="H119" s="14"/>
      <c r="I119" s="14"/>
    </row>
    <row r="120" spans="4:9" ht="15" x14ac:dyDescent="0.25">
      <c r="D120" s="14"/>
      <c r="F120" s="14"/>
      <c r="G120" s="14"/>
      <c r="H120" s="14"/>
      <c r="I120" s="14"/>
    </row>
    <row r="121" spans="4:9" ht="15" x14ac:dyDescent="0.25">
      <c r="D121" s="14"/>
      <c r="F121" s="14"/>
      <c r="G121" s="14"/>
      <c r="H121" s="14"/>
      <c r="I121" s="14"/>
    </row>
    <row r="122" spans="4:9" ht="15" x14ac:dyDescent="0.25">
      <c r="D122" s="14"/>
      <c r="F122" s="14"/>
      <c r="G122" s="14"/>
      <c r="H122" s="14"/>
      <c r="I122" s="14"/>
    </row>
    <row r="123" spans="4:9" ht="15" x14ac:dyDescent="0.25">
      <c r="D123" s="14"/>
      <c r="F123" s="14"/>
      <c r="G123" s="14"/>
      <c r="H123" s="14"/>
      <c r="I123" s="14"/>
    </row>
    <row r="124" spans="4:9" ht="15" x14ac:dyDescent="0.25">
      <c r="D124" s="14"/>
      <c r="F124" s="14"/>
      <c r="G124" s="14"/>
      <c r="H124" s="14"/>
      <c r="I124" s="14"/>
    </row>
    <row r="125" spans="4:9" ht="15" x14ac:dyDescent="0.25">
      <c r="D125" s="14"/>
      <c r="F125" s="14"/>
      <c r="G125" s="14"/>
      <c r="H125" s="14"/>
      <c r="I125" s="14"/>
    </row>
    <row r="126" spans="4:9" ht="15" x14ac:dyDescent="0.25">
      <c r="D126" s="14"/>
      <c r="F126" s="14"/>
      <c r="G126" s="14"/>
      <c r="H126" s="14"/>
      <c r="I126" s="14"/>
    </row>
    <row r="127" spans="4:9" ht="15" x14ac:dyDescent="0.25">
      <c r="D127" s="14"/>
      <c r="F127" s="14"/>
      <c r="G127" s="14"/>
      <c r="H127" s="14"/>
      <c r="I127" s="14"/>
    </row>
    <row r="128" spans="4:9" ht="15" x14ac:dyDescent="0.25">
      <c r="D128" s="14"/>
      <c r="F128" s="14"/>
      <c r="G128" s="14"/>
      <c r="H128" s="14"/>
      <c r="I128" s="14"/>
    </row>
    <row r="129" spans="4:9" ht="15" x14ac:dyDescent="0.25">
      <c r="D129" s="14"/>
      <c r="F129" s="14"/>
      <c r="G129" s="14"/>
      <c r="H129" s="14"/>
      <c r="I129" s="14"/>
    </row>
    <row r="130" spans="4:9" ht="15" x14ac:dyDescent="0.25">
      <c r="D130" s="14"/>
      <c r="F130" s="14"/>
      <c r="G130" s="14"/>
      <c r="H130" s="14"/>
      <c r="I130" s="14"/>
    </row>
    <row r="131" spans="4:9" ht="15" x14ac:dyDescent="0.25">
      <c r="D131" s="14"/>
      <c r="F131" s="14"/>
      <c r="G131" s="14"/>
      <c r="H131" s="14"/>
      <c r="I131" s="14"/>
    </row>
    <row r="132" spans="4:9" ht="15" x14ac:dyDescent="0.25">
      <c r="D132" s="14"/>
      <c r="F132" s="14"/>
      <c r="G132" s="14"/>
      <c r="H132" s="14"/>
      <c r="I132" s="14"/>
    </row>
    <row r="133" spans="4:9" ht="15" x14ac:dyDescent="0.25">
      <c r="D133" s="14"/>
      <c r="F133" s="14"/>
      <c r="G133" s="14"/>
      <c r="H133" s="14"/>
      <c r="I133" s="14"/>
    </row>
    <row r="134" spans="4:9" ht="15" x14ac:dyDescent="0.25">
      <c r="D134" s="14"/>
      <c r="F134" s="14"/>
      <c r="G134" s="14"/>
      <c r="H134" s="14"/>
      <c r="I134" s="14"/>
    </row>
    <row r="135" spans="4:9" ht="15" x14ac:dyDescent="0.25">
      <c r="D135" s="14"/>
      <c r="F135" s="14"/>
      <c r="G135" s="14"/>
      <c r="H135" s="14"/>
      <c r="I135" s="14"/>
    </row>
    <row r="136" spans="4:9" ht="15" x14ac:dyDescent="0.25">
      <c r="D136" s="14"/>
      <c r="F136" s="14"/>
      <c r="G136" s="14"/>
      <c r="H136" s="14"/>
      <c r="I136" s="14"/>
    </row>
    <row r="137" spans="4:9" ht="15" x14ac:dyDescent="0.25">
      <c r="D137" s="14"/>
      <c r="F137" s="14"/>
      <c r="G137" s="14"/>
      <c r="H137" s="14"/>
      <c r="I137" s="14"/>
    </row>
    <row r="138" spans="4:9" ht="15" x14ac:dyDescent="0.25">
      <c r="D138" s="14"/>
      <c r="F138" s="14"/>
      <c r="G138" s="14"/>
      <c r="H138" s="14"/>
      <c r="I138" s="14"/>
    </row>
    <row r="139" spans="4:9" ht="15" x14ac:dyDescent="0.25">
      <c r="D139" s="14"/>
      <c r="F139" s="14"/>
      <c r="G139" s="14"/>
      <c r="H139" s="14"/>
      <c r="I139" s="14"/>
    </row>
    <row r="140" spans="4:9" ht="15" x14ac:dyDescent="0.25">
      <c r="D140" s="14"/>
      <c r="F140" s="14"/>
      <c r="G140" s="14"/>
      <c r="H140" s="14"/>
      <c r="I140" s="14"/>
    </row>
    <row r="141" spans="4:9" ht="15" x14ac:dyDescent="0.25">
      <c r="D141" s="14"/>
      <c r="F141" s="14"/>
      <c r="G141" s="14"/>
      <c r="H141" s="14"/>
      <c r="I141" s="14"/>
    </row>
    <row r="142" spans="4:9" ht="15" x14ac:dyDescent="0.25">
      <c r="D142" s="14"/>
      <c r="F142" s="14"/>
      <c r="G142" s="14"/>
      <c r="H142" s="14"/>
      <c r="I142" s="14"/>
    </row>
    <row r="143" spans="4:9" ht="15" x14ac:dyDescent="0.25">
      <c r="D143" s="14"/>
      <c r="F143" s="14"/>
      <c r="G143" s="14"/>
      <c r="H143" s="14"/>
      <c r="I143" s="14"/>
    </row>
    <row r="144" spans="4:9" ht="15" x14ac:dyDescent="0.25">
      <c r="D144" s="14"/>
      <c r="F144" s="14"/>
      <c r="G144" s="14"/>
      <c r="H144" s="14"/>
      <c r="I144" s="14"/>
    </row>
    <row r="145" spans="4:9" ht="15" x14ac:dyDescent="0.25">
      <c r="D145" s="14"/>
      <c r="F145" s="14"/>
      <c r="G145" s="14"/>
      <c r="H145" s="14"/>
      <c r="I145" s="14"/>
    </row>
    <row r="146" spans="4:9" ht="15" x14ac:dyDescent="0.25">
      <c r="D146" s="14"/>
      <c r="F146" s="14"/>
      <c r="G146" s="14"/>
      <c r="H146" s="14"/>
      <c r="I146" s="14"/>
    </row>
    <row r="147" spans="4:9" ht="15" x14ac:dyDescent="0.25">
      <c r="D147" s="14"/>
      <c r="F147" s="14"/>
      <c r="G147" s="14"/>
      <c r="H147" s="14"/>
      <c r="I147" s="14"/>
    </row>
    <row r="148" spans="4:9" ht="15" x14ac:dyDescent="0.25">
      <c r="D148" s="14"/>
      <c r="F148" s="14"/>
      <c r="G148" s="14"/>
      <c r="H148" s="14"/>
      <c r="I148" s="14"/>
    </row>
    <row r="149" spans="4:9" ht="15" x14ac:dyDescent="0.25">
      <c r="D149" s="14"/>
      <c r="F149" s="14"/>
      <c r="G149" s="14"/>
      <c r="H149" s="14"/>
      <c r="I149" s="14"/>
    </row>
    <row r="150" spans="4:9" ht="15" x14ac:dyDescent="0.25">
      <c r="D150" s="14"/>
      <c r="F150" s="14"/>
      <c r="G150" s="14"/>
      <c r="H150" s="14"/>
      <c r="I150" s="14"/>
    </row>
    <row r="151" spans="4:9" ht="15" x14ac:dyDescent="0.25">
      <c r="D151" s="14"/>
      <c r="F151" s="14"/>
      <c r="G151" s="14"/>
      <c r="H151" s="14"/>
      <c r="I151" s="14"/>
    </row>
    <row r="152" spans="4:9" ht="15" x14ac:dyDescent="0.25">
      <c r="D152" s="14"/>
      <c r="F152" s="14"/>
      <c r="G152" s="14"/>
      <c r="H152" s="14"/>
      <c r="I152" s="14"/>
    </row>
    <row r="153" spans="4:9" ht="15" x14ac:dyDescent="0.25">
      <c r="D153" s="14"/>
      <c r="F153" s="14"/>
      <c r="G153" s="14"/>
      <c r="H153" s="14"/>
      <c r="I153" s="14"/>
    </row>
    <row r="154" spans="4:9" ht="15" x14ac:dyDescent="0.25">
      <c r="D154" s="14"/>
      <c r="F154" s="14"/>
      <c r="G154" s="14"/>
      <c r="H154" s="14"/>
      <c r="I154" s="14"/>
    </row>
    <row r="155" spans="4:9" ht="15" x14ac:dyDescent="0.25">
      <c r="D155" s="14"/>
      <c r="F155" s="14"/>
      <c r="G155" s="14"/>
      <c r="H155" s="14"/>
      <c r="I155" s="14"/>
    </row>
    <row r="156" spans="4:9" ht="15" x14ac:dyDescent="0.25">
      <c r="D156" s="14"/>
      <c r="F156" s="14"/>
      <c r="G156" s="14"/>
      <c r="H156" s="14"/>
      <c r="I156" s="14"/>
    </row>
    <row r="157" spans="4:9" ht="15" x14ac:dyDescent="0.25">
      <c r="D157" s="14"/>
      <c r="F157" s="14"/>
      <c r="G157" s="14"/>
      <c r="H157" s="14"/>
      <c r="I157" s="14"/>
    </row>
    <row r="158" spans="4:9" ht="15" x14ac:dyDescent="0.25">
      <c r="D158" s="14"/>
      <c r="F158" s="14"/>
      <c r="G158" s="14"/>
      <c r="H158" s="14"/>
      <c r="I158" s="14"/>
    </row>
    <row r="159" spans="4:9" ht="15" x14ac:dyDescent="0.25">
      <c r="D159" s="14"/>
      <c r="F159" s="14"/>
      <c r="G159" s="14"/>
      <c r="H159" s="14"/>
      <c r="I159" s="14"/>
    </row>
    <row r="160" spans="4:9" ht="15" x14ac:dyDescent="0.25">
      <c r="D160" s="14"/>
      <c r="F160" s="14"/>
      <c r="G160" s="14"/>
      <c r="H160" s="14"/>
      <c r="I160" s="14"/>
    </row>
    <row r="161" spans="4:9" ht="15" x14ac:dyDescent="0.25">
      <c r="D161" s="14"/>
      <c r="F161" s="14"/>
      <c r="G161" s="14"/>
      <c r="H161" s="14"/>
      <c r="I161" s="14"/>
    </row>
    <row r="162" spans="4:9" ht="15" x14ac:dyDescent="0.25">
      <c r="D162" s="14"/>
      <c r="F162" s="14"/>
      <c r="G162" s="14"/>
      <c r="H162" s="14"/>
      <c r="I162" s="14"/>
    </row>
    <row r="163" spans="4:9" ht="15" x14ac:dyDescent="0.25">
      <c r="D163" s="14"/>
      <c r="F163" s="14"/>
      <c r="G163" s="14"/>
      <c r="H163" s="14"/>
      <c r="I163" s="14"/>
    </row>
    <row r="164" spans="4:9" ht="15" x14ac:dyDescent="0.25">
      <c r="D164" s="14"/>
      <c r="F164" s="14"/>
      <c r="G164" s="14"/>
      <c r="H164" s="14"/>
      <c r="I164" s="14"/>
    </row>
    <row r="165" spans="4:9" ht="15" x14ac:dyDescent="0.25">
      <c r="D165" s="14"/>
      <c r="F165" s="14"/>
      <c r="G165" s="14"/>
      <c r="H165" s="14"/>
      <c r="I165" s="14"/>
    </row>
    <row r="166" spans="4:9" ht="15" x14ac:dyDescent="0.25">
      <c r="D166" s="14"/>
      <c r="F166" s="14"/>
      <c r="G166" s="14"/>
      <c r="H166" s="14"/>
      <c r="I166" s="14"/>
    </row>
    <row r="167" spans="4:9" ht="15" x14ac:dyDescent="0.25">
      <c r="D167" s="14"/>
      <c r="F167" s="14"/>
      <c r="G167" s="14"/>
      <c r="H167" s="14"/>
      <c r="I167" s="14"/>
    </row>
    <row r="168" spans="4:9" ht="15" x14ac:dyDescent="0.25">
      <c r="D168" s="14"/>
      <c r="F168" s="14"/>
      <c r="G168" s="14"/>
      <c r="H168" s="14"/>
      <c r="I168" s="14"/>
    </row>
    <row r="169" spans="4:9" thickBot="1" x14ac:dyDescent="0.3">
      <c r="D169" s="14"/>
      <c r="F169" s="14"/>
      <c r="G169" s="14"/>
      <c r="H169" s="14"/>
      <c r="I169" s="14"/>
    </row>
  </sheetData>
  <pageMargins left="0.7" right="0.7" top="0.75" bottom="0.75" header="0.3" footer="0.3"/>
  <pageSetup paperSize="9" orientation="portrait" r:id="rId1"/>
  <ignoredErrors>
    <ignoredError sqref="O3:O11 O13:O16 O19:O4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Алексей Мурасев</cp:lastModifiedBy>
  <dcterms:created xsi:type="dcterms:W3CDTF">2022-03-31T08:33:09Z</dcterms:created>
  <dcterms:modified xsi:type="dcterms:W3CDTF">2025-01-04T07:29:49Z</dcterms:modified>
</cp:coreProperties>
</file>